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9200" windowHeight="12090"/>
  </bookViews>
  <sheets>
    <sheet name="料費交通費_" sheetId="9" r:id="rId1"/>
    <sheet name="サンプル" sheetId="6" r:id="rId2"/>
    <sheet name="料費交通費_マスター" sheetId="8" r:id="rId3"/>
    <sheet name="勤怠 (2)" sheetId="5" state="hidden" r:id="rId4"/>
  </sheets>
  <definedNames>
    <definedName name="_xlnm._FilterDatabase" localSheetId="1" hidden="1">サンプル!#REF!</definedName>
    <definedName name="_xlnm._FilterDatabase" localSheetId="0" hidden="1">料費交通費_!#REF!</definedName>
    <definedName name="_xlnm._FilterDatabase" localSheetId="2" hidden="1">料費交通費_マスター!#REF!</definedName>
    <definedName name="_xlnm.Print_Area" localSheetId="1">サンプル!$A$1:$H$49</definedName>
    <definedName name="_xlnm.Print_Area" localSheetId="0">料費交通費_!$A$1:$H$49</definedName>
    <definedName name="_xlnm.Print_Area" localSheetId="2">料費交通費_マスター!$A$1:$H$49</definedName>
  </definedNames>
  <calcPr calcId="125725"/>
</workbook>
</file>

<file path=xl/calcChain.xml><?xml version="1.0" encoding="utf-8"?>
<calcChain xmlns="http://schemas.openxmlformats.org/spreadsheetml/2006/main">
  <c r="B6" i="9"/>
  <c r="B6" i="8"/>
  <c r="B6" i="6"/>
  <c r="K36" i="5"/>
  <c r="J36"/>
  <c r="K33"/>
  <c r="J33"/>
  <c r="K32"/>
  <c r="J32"/>
  <c r="K31"/>
  <c r="J31"/>
  <c r="K30"/>
  <c r="J30"/>
  <c r="K29"/>
  <c r="J29"/>
  <c r="K26"/>
  <c r="J26"/>
  <c r="K25"/>
  <c r="J25"/>
  <c r="K24"/>
  <c r="J24"/>
  <c r="K23"/>
  <c r="J23"/>
  <c r="K22"/>
  <c r="J22"/>
  <c r="K20"/>
  <c r="J20"/>
  <c r="K19"/>
  <c r="J19"/>
  <c r="K18"/>
  <c r="J18"/>
  <c r="K17"/>
  <c r="J17"/>
  <c r="K16"/>
  <c r="J16"/>
  <c r="K13"/>
  <c r="J13"/>
  <c r="K12"/>
  <c r="J12"/>
  <c r="K11"/>
  <c r="J11"/>
  <c r="K10"/>
  <c r="K51" s="1"/>
  <c r="J10"/>
  <c r="J51" s="1"/>
</calcChain>
</file>

<file path=xl/sharedStrings.xml><?xml version="1.0" encoding="utf-8"?>
<sst xmlns="http://schemas.openxmlformats.org/spreadsheetml/2006/main" count="160" uniqueCount="52">
  <si>
    <t>勤怠報告</t>
    <rPh sb="0" eb="2">
      <t>キンタイ</t>
    </rPh>
    <rPh sb="2" eb="4">
      <t>ホウコク</t>
    </rPh>
    <phoneticPr fontId="1"/>
  </si>
  <si>
    <t>氏名</t>
    <rPh sb="0" eb="2">
      <t>シメイ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</si>
  <si>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</si>
  <si>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</si>
  <si>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</si>
  <si>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</si>
  <si>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内容</t>
    <rPh sb="0" eb="2">
      <t>ナイヨウ</t>
    </rPh>
    <phoneticPr fontId="1"/>
  </si>
  <si>
    <t>作業場所</t>
    <rPh sb="0" eb="2">
      <t>サギョウ</t>
    </rPh>
    <rPh sb="2" eb="4">
      <t>バショ</t>
    </rPh>
    <phoneticPr fontId="1"/>
  </si>
  <si>
    <t>氏名</t>
    <rPh sb="0" eb="2">
      <t>シメイ</t>
    </rPh>
    <phoneticPr fontId="5"/>
  </si>
  <si>
    <t>電車</t>
    <rPh sb="0" eb="2">
      <t>デンシャ</t>
    </rPh>
    <phoneticPr fontId="1"/>
  </si>
  <si>
    <t>旅費交通費</t>
    <rPh sb="0" eb="2">
      <t>リョヒ</t>
    </rPh>
    <rPh sb="2" eb="5">
      <t>コウツウヒ</t>
    </rPh>
    <phoneticPr fontId="5"/>
  </si>
  <si>
    <t>タクシー</t>
    <phoneticPr fontId="1"/>
  </si>
  <si>
    <t>宿泊</t>
    <rPh sb="0" eb="2">
      <t>シュクハク</t>
    </rPh>
    <phoneticPr fontId="1"/>
  </si>
  <si>
    <t>出発地</t>
    <rPh sb="0" eb="3">
      <t>シュッパツチ</t>
    </rPh>
    <phoneticPr fontId="5"/>
  </si>
  <si>
    <t>到着地</t>
    <rPh sb="0" eb="2">
      <t>トウチャク</t>
    </rPh>
    <rPh sb="2" eb="3">
      <t>チ</t>
    </rPh>
    <phoneticPr fontId="5"/>
  </si>
  <si>
    <t>交通機関</t>
    <rPh sb="0" eb="2">
      <t>コウツウ</t>
    </rPh>
    <rPh sb="2" eb="4">
      <t>キカン</t>
    </rPh>
    <phoneticPr fontId="5"/>
  </si>
  <si>
    <t>費用</t>
    <rPh sb="0" eb="2">
      <t>ヒヨウ</t>
    </rPh>
    <phoneticPr fontId="5"/>
  </si>
  <si>
    <t>クライアント</t>
    <phoneticPr fontId="1"/>
  </si>
  <si>
    <t>当月合計</t>
    <rPh sb="0" eb="2">
      <t>トウゲツ</t>
    </rPh>
    <rPh sb="2" eb="4">
      <t>ゴウケイ</t>
    </rPh>
    <phoneticPr fontId="1"/>
  </si>
  <si>
    <t>日付</t>
    <rPh sb="0" eb="2">
      <t>ヒヅケ</t>
    </rPh>
    <phoneticPr fontId="1"/>
  </si>
  <si>
    <t>バス</t>
    <phoneticPr fontId="1"/>
  </si>
  <si>
    <t>交通機関</t>
    <rPh sb="0" eb="2">
      <t>コウツウ</t>
    </rPh>
    <rPh sb="2" eb="4">
      <t>キカン</t>
    </rPh>
    <phoneticPr fontId="1"/>
  </si>
  <si>
    <t>片道</t>
    <rPh sb="0" eb="2">
      <t>カタミチ</t>
    </rPh>
    <phoneticPr fontId="1"/>
  </si>
  <si>
    <t>往復</t>
    <rPh sb="0" eb="2">
      <t>オウフク</t>
    </rPh>
    <phoneticPr fontId="1"/>
  </si>
  <si>
    <t>片/往</t>
    <rPh sb="0" eb="1">
      <t>カタ</t>
    </rPh>
    <rPh sb="2" eb="3">
      <t>オウ</t>
    </rPh>
    <phoneticPr fontId="5"/>
  </si>
  <si>
    <t>証票</t>
    <rPh sb="0" eb="2">
      <t>ショウヒョウ</t>
    </rPh>
    <phoneticPr fontId="5"/>
  </si>
  <si>
    <t>マスタ</t>
    <phoneticPr fontId="1"/>
  </si>
  <si>
    <t>休憩</t>
    <rPh sb="0" eb="2">
      <t>キュウケイ</t>
    </rPh>
    <phoneticPr fontId="1"/>
  </si>
  <si>
    <t>行き先</t>
    <rPh sb="0" eb="3">
      <t>ユキサキ</t>
    </rPh>
    <phoneticPr fontId="1"/>
  </si>
  <si>
    <t>～</t>
  </si>
  <si>
    <t>事務所</t>
    <rPh sb="0" eb="2">
      <t>ジム</t>
    </rPh>
    <rPh sb="2" eb="3">
      <t>ショ</t>
    </rPh>
    <phoneticPr fontId="1"/>
  </si>
  <si>
    <t>九段下</t>
    <rPh sb="0" eb="3">
      <t>クダンシタ</t>
    </rPh>
    <phoneticPr fontId="1"/>
  </si>
  <si>
    <t>●●　●●</t>
    <phoneticPr fontId="1"/>
  </si>
  <si>
    <t>201●年　　●月</t>
    <rPh sb="4" eb="5">
      <t>ネン</t>
    </rPh>
    <rPh sb="8" eb="9">
      <t>ツキ</t>
    </rPh>
    <phoneticPr fontId="1"/>
  </si>
  <si>
    <t>駒宮宅→事務所</t>
    <rPh sb="0" eb="2">
      <t>コマミヤ</t>
    </rPh>
    <rPh sb="2" eb="3">
      <t>タク</t>
    </rPh>
    <rPh sb="4" eb="6">
      <t>ジム</t>
    </rPh>
    <rPh sb="6" eb="7">
      <t>ショ</t>
    </rPh>
    <phoneticPr fontId="1"/>
  </si>
  <si>
    <t>土曜日出勤（法定調書作成：魔法陣入力）</t>
    <rPh sb="0" eb="3">
      <t>ドヨウビ</t>
    </rPh>
    <rPh sb="3" eb="5">
      <t>シュッキン</t>
    </rPh>
    <rPh sb="6" eb="8">
      <t>ホウテイ</t>
    </rPh>
    <rPh sb="8" eb="10">
      <t>チョウショ</t>
    </rPh>
    <rPh sb="10" eb="12">
      <t>サクセイ</t>
    </rPh>
    <rPh sb="13" eb="15">
      <t>マホウ</t>
    </rPh>
    <rPh sb="15" eb="16">
      <t>ジン</t>
    </rPh>
    <rPh sb="16" eb="18">
      <t>ニュウリョク</t>
    </rPh>
    <phoneticPr fontId="1"/>
  </si>
  <si>
    <t>星野同行：駒宮さん見舞い</t>
    <rPh sb="0" eb="2">
      <t>ホシノ</t>
    </rPh>
    <rPh sb="2" eb="4">
      <t>ドウコウ</t>
    </rPh>
    <rPh sb="5" eb="7">
      <t>コマミヤ</t>
    </rPh>
    <rPh sb="9" eb="11">
      <t>ミマ</t>
    </rPh>
    <phoneticPr fontId="1"/>
  </si>
  <si>
    <t>山田 花子</t>
    <rPh sb="0" eb="2">
      <t>ヤマダ</t>
    </rPh>
    <rPh sb="3" eb="5">
      <t>ハナコ</t>
    </rPh>
    <phoneticPr fontId="1"/>
  </si>
  <si>
    <t>千代田法務局</t>
    <rPh sb="0" eb="3">
      <t>チヨダ</t>
    </rPh>
    <rPh sb="3" eb="6">
      <t>ホウムキョク</t>
    </rPh>
    <phoneticPr fontId="1"/>
  </si>
  <si>
    <t>下高井戸</t>
    <rPh sb="0" eb="4">
      <t>シモタカイド</t>
    </rPh>
    <phoneticPr fontId="1"/>
  </si>
  <si>
    <t>九段</t>
    <rPh sb="0" eb="2">
      <t>クダン</t>
    </rPh>
    <phoneticPr fontId="1"/>
  </si>
  <si>
    <t>千代田都税事務所</t>
    <rPh sb="0" eb="3">
      <t>チヨダ</t>
    </rPh>
    <rPh sb="3" eb="5">
      <t>トゼイ</t>
    </rPh>
    <rPh sb="5" eb="7">
      <t>ジム</t>
    </rPh>
    <rPh sb="7" eb="8">
      <t>ショ</t>
    </rPh>
    <phoneticPr fontId="1"/>
  </si>
  <si>
    <t>神田</t>
    <rPh sb="0" eb="2">
      <t>カンダ</t>
    </rPh>
    <phoneticPr fontId="1"/>
  </si>
  <si>
    <t>タクシー</t>
  </si>
  <si>
    <t>有</t>
    <rPh sb="0" eb="1">
      <t>アリ</t>
    </rPh>
    <phoneticPr fontId="1"/>
  </si>
  <si>
    <t>※旅費交通費精算にご使用ください</t>
    <rPh sb="1" eb="3">
      <t>リョヒ</t>
    </rPh>
    <rPh sb="3" eb="6">
      <t>コウツウヒ</t>
    </rPh>
    <rPh sb="6" eb="8">
      <t>セイサン</t>
    </rPh>
    <rPh sb="10" eb="12">
      <t>シヨウ</t>
    </rPh>
    <phoneticPr fontId="1"/>
  </si>
  <si>
    <t>※証票欄には領収証の添付が必要な場合に記入</t>
    <rPh sb="1" eb="3">
      <t>ショウヒョウ</t>
    </rPh>
    <rPh sb="3" eb="4">
      <t>ラン</t>
    </rPh>
    <rPh sb="6" eb="9">
      <t>リョウシュウショウ</t>
    </rPh>
    <rPh sb="10" eb="12">
      <t>テンプ</t>
    </rPh>
    <rPh sb="13" eb="15">
      <t>ヒツヨウ</t>
    </rPh>
    <rPh sb="16" eb="18">
      <t>バアイ</t>
    </rPh>
    <rPh sb="19" eb="21">
      <t>キニュウ</t>
    </rPh>
    <phoneticPr fontId="1"/>
  </si>
  <si>
    <t>※月毎に明細書を作成</t>
    <rPh sb="1" eb="2">
      <t>ツキ</t>
    </rPh>
    <rPh sb="2" eb="3">
      <t>ゴト</t>
    </rPh>
    <rPh sb="4" eb="7">
      <t>メイサイショ</t>
    </rPh>
    <rPh sb="8" eb="10">
      <t>サクセイ</t>
    </rPh>
    <phoneticPr fontId="1"/>
  </si>
  <si>
    <t>●● ●●</t>
    <phoneticPr fontId="1"/>
  </si>
  <si>
    <t>ビジネスホテル九段下</t>
    <rPh sb="7" eb="9">
      <t>クダン</t>
    </rPh>
    <rPh sb="9" eb="10">
      <t>シタ</t>
    </rPh>
    <phoneticPr fontId="1"/>
  </si>
  <si>
    <t>旅費交通費明細書  ●年●月</t>
    <rPh sb="0" eb="2">
      <t>リョヒ</t>
    </rPh>
    <rPh sb="2" eb="5">
      <t>コウツウヒ</t>
    </rPh>
    <rPh sb="5" eb="8">
      <t>メイサイショ</t>
    </rPh>
    <rPh sb="11" eb="12">
      <t>ネン</t>
    </rPh>
    <rPh sb="13" eb="14">
      <t>ガツ</t>
    </rPh>
    <phoneticPr fontId="1"/>
  </si>
  <si>
    <t>旅費交通費明細書  24年3月</t>
    <rPh sb="0" eb="2">
      <t>リョヒ</t>
    </rPh>
    <rPh sb="2" eb="5">
      <t>コウツウヒ</t>
    </rPh>
    <rPh sb="5" eb="8">
      <t>メイサイショ</t>
    </rPh>
    <rPh sb="12" eb="13">
      <t>ネン</t>
    </rPh>
    <rPh sb="14" eb="15">
      <t>ガツ</t>
    </rPh>
    <phoneticPr fontId="1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</si>
</sst>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0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6" fillId="0" borderId="0" xfId="2" applyBorder="1" applyAlignment="1"/>
    <xf numFmtId="0" fontId="6" fillId="0" borderId="0" xfId="2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right"/>
    </xf>
    <xf numFmtId="6" fontId="0" fillId="0" borderId="0" xfId="0" applyNumberFormat="1" applyAlignment="1"/>
    <xf numFmtId="0" fontId="6" fillId="0" borderId="0" xfId="0" applyFont="1" applyFill="1" applyAlignment="1"/>
    <xf numFmtId="0" fontId="4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0" fontId="7" fillId="2" borderId="10" xfId="0" applyFont="1" applyFill="1" applyBorder="1">
      <alignment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30" xfId="2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>
      <alignment vertical="center"/>
    </xf>
    <xf numFmtId="56" fontId="0" fillId="0" borderId="20" xfId="0" applyNumberFormat="1" applyBorder="1" applyAlignment="1"/>
    <xf numFmtId="176" fontId="0" fillId="0" borderId="2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 vertical="center"/>
    </xf>
    <xf numFmtId="0" fontId="6" fillId="3" borderId="30" xfId="2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8" xfId="0" applyBorder="1" applyAlignment="1">
      <alignment vertical="center" shrinkToFit="1"/>
    </xf>
    <xf numFmtId="0" fontId="7" fillId="2" borderId="11" xfId="0" applyFont="1" applyFill="1" applyBorder="1" applyAlignment="1">
      <alignment vertical="center" shrinkToFit="1"/>
    </xf>
    <xf numFmtId="56" fontId="0" fillId="0" borderId="20" xfId="0" applyNumberFormat="1" applyBorder="1" applyAlignment="1">
      <alignment shrinkToFit="1"/>
    </xf>
    <xf numFmtId="0" fontId="0" fillId="4" borderId="21" xfId="0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20" fontId="8" fillId="2" borderId="44" xfId="0" applyNumberFormat="1" applyFont="1" applyFill="1" applyBorder="1" applyAlignment="1">
      <alignment horizontal="center" vertical="center"/>
    </xf>
    <xf numFmtId="20" fontId="8" fillId="2" borderId="47" xfId="0" applyNumberFormat="1" applyFont="1" applyFill="1" applyBorder="1" applyAlignment="1">
      <alignment horizontal="center" vertical="center"/>
    </xf>
    <xf numFmtId="20" fontId="8" fillId="2" borderId="48" xfId="0" applyNumberFormat="1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/>
    </xf>
    <xf numFmtId="6" fontId="12" fillId="2" borderId="50" xfId="1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8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8" fillId="2" borderId="42" xfId="0" applyNumberFormat="1" applyFont="1" applyFill="1" applyBorder="1" applyAlignment="1">
      <alignment horizontal="center" vertical="center"/>
    </xf>
    <xf numFmtId="20" fontId="8" fillId="2" borderId="43" xfId="0" applyNumberFormat="1" applyFont="1" applyFill="1" applyBorder="1" applyAlignment="1">
      <alignment horizontal="center" vertical="center"/>
    </xf>
    <xf numFmtId="56" fontId="0" fillId="0" borderId="20" xfId="0" applyNumberFormat="1" applyBorder="1" applyAlignment="1">
      <alignment horizontal="center"/>
    </xf>
    <xf numFmtId="56" fontId="0" fillId="0" borderId="20" xfId="0" applyNumberFormat="1" applyBorder="1" applyAlignment="1">
      <alignment horizontal="center" shrinkToFit="1"/>
    </xf>
    <xf numFmtId="38" fontId="0" fillId="0" borderId="20" xfId="4" applyFont="1" applyBorder="1" applyAlignment="1"/>
    <xf numFmtId="38" fontId="0" fillId="0" borderId="20" xfId="4" applyFont="1" applyFill="1" applyBorder="1" applyAlignment="1"/>
    <xf numFmtId="38" fontId="0" fillId="0" borderId="20" xfId="4" applyFont="1" applyBorder="1">
      <alignment vertical="center"/>
    </xf>
    <xf numFmtId="38" fontId="0" fillId="0" borderId="33" xfId="4" applyFont="1" applyBorder="1">
      <alignment vertical="center"/>
    </xf>
    <xf numFmtId="38" fontId="0" fillId="0" borderId="0" xfId="4" applyFo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6" fontId="13" fillId="0" borderId="52" xfId="0" applyNumberFormat="1" applyFont="1" applyBorder="1" applyAlignment="1">
      <alignment horizontal="right" vertical="center"/>
    </xf>
    <xf numFmtId="6" fontId="13" fillId="0" borderId="31" xfId="0" applyNumberFormat="1" applyFont="1" applyBorder="1" applyAlignment="1">
      <alignment horizontal="right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55" fontId="9" fillId="0" borderId="1" xfId="0" applyNumberFormat="1" applyFont="1" applyBorder="1" applyAlignment="1">
      <alignment horizontal="center" vertical="center"/>
    </xf>
    <xf numFmtId="55" fontId="9" fillId="0" borderId="7" xfId="0" applyNumberFormat="1" applyFont="1" applyBorder="1" applyAlignment="1">
      <alignment horizontal="center" vertical="center"/>
    </xf>
    <xf numFmtId="55" fontId="9" fillId="0" borderId="2" xfId="0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8" fillId="2" borderId="42" xfId="0" applyNumberFormat="1" applyFont="1" applyFill="1" applyBorder="1" applyAlignment="1">
      <alignment horizontal="center" vertical="center"/>
    </xf>
    <xf numFmtId="20" fontId="8" fillId="2" borderId="43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</cellXfs>
  <cellStyles count="5">
    <cellStyle name="桁区切り" xfId="4" builtinId="6"/>
    <cellStyle name="桁区切り 2" xfId="3"/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66"/>
  <sheetViews>
    <sheetView tabSelected="1" view="pageLayout" zoomScaleNormal="90" workbookViewId="0">
      <selection activeCell="C5" sqref="C5"/>
    </sheetView>
  </sheetViews>
  <sheetFormatPr defaultRowHeight="13.5"/>
  <cols>
    <col min="1" max="1" width="12.5" bestFit="1" customWidth="1"/>
    <col min="2" max="2" width="20.875" customWidth="1"/>
    <col min="3" max="5" width="11.125" customWidth="1"/>
    <col min="6" max="6" width="10.375" customWidth="1"/>
    <col min="7" max="7" width="9.25" customWidth="1"/>
    <col min="8" max="8" width="8" customWidth="1"/>
    <col min="9" max="9" width="9" bestFit="1" customWidth="1"/>
  </cols>
  <sheetData>
    <row r="1" spans="1:19" ht="27.75" customHeight="1">
      <c r="A1" s="83" t="s">
        <v>50</v>
      </c>
      <c r="B1" s="84"/>
      <c r="C1" s="84"/>
      <c r="D1" s="84"/>
      <c r="E1" s="1"/>
      <c r="F1" s="1"/>
      <c r="G1" s="1"/>
      <c r="H1" s="1"/>
      <c r="I1" s="2"/>
      <c r="J1" s="2"/>
    </row>
    <row r="2" spans="1:19">
      <c r="B2" s="3"/>
      <c r="C2" s="3"/>
      <c r="D2" s="3"/>
      <c r="E2" s="3"/>
      <c r="F2" s="3"/>
      <c r="G2" s="4"/>
      <c r="H2" s="4"/>
      <c r="I2" s="85" t="s">
        <v>26</v>
      </c>
      <c r="J2" s="85"/>
    </row>
    <row r="3" spans="1:19">
      <c r="A3" s="85" t="s">
        <v>8</v>
      </c>
      <c r="B3" s="86" t="s">
        <v>48</v>
      </c>
      <c r="C3" s="82"/>
      <c r="D3" s="82"/>
      <c r="F3" s="4"/>
      <c r="G3" s="4"/>
      <c r="H3" s="4"/>
      <c r="I3" s="27" t="s">
        <v>21</v>
      </c>
      <c r="J3" s="37" t="s">
        <v>22</v>
      </c>
    </row>
    <row r="4" spans="1:19">
      <c r="A4" s="85"/>
      <c r="B4" s="86"/>
      <c r="C4" s="4"/>
      <c r="D4" s="4"/>
      <c r="E4" s="4"/>
      <c r="F4" s="4"/>
      <c r="G4" s="4"/>
      <c r="H4" s="4"/>
      <c r="I4" s="36" t="s">
        <v>9</v>
      </c>
      <c r="J4" s="38" t="s">
        <v>23</v>
      </c>
    </row>
    <row r="5" spans="1:19">
      <c r="A5" s="25"/>
      <c r="B5" s="4"/>
      <c r="C5" s="4"/>
      <c r="D5" s="4"/>
      <c r="E5" s="4"/>
      <c r="F5" s="4"/>
      <c r="G5" s="4"/>
      <c r="H5" s="4"/>
      <c r="I5" s="36" t="s">
        <v>20</v>
      </c>
      <c r="J5" s="26"/>
    </row>
    <row r="6" spans="1:19">
      <c r="A6" s="87" t="s">
        <v>10</v>
      </c>
      <c r="B6" s="88">
        <f>SUM(F11:F474)</f>
        <v>0</v>
      </c>
      <c r="C6" s="4"/>
      <c r="D6" s="4"/>
      <c r="E6" s="4"/>
      <c r="G6" s="6"/>
      <c r="H6" s="4"/>
      <c r="I6" s="36" t="s">
        <v>11</v>
      </c>
      <c r="J6" s="26"/>
    </row>
    <row r="7" spans="1:19">
      <c r="A7" s="87"/>
      <c r="B7" s="89"/>
      <c r="C7" s="4"/>
      <c r="D7" s="4"/>
      <c r="E7" s="4"/>
      <c r="F7" s="5"/>
      <c r="G7" s="4"/>
      <c r="H7" s="4"/>
      <c r="I7" s="36" t="s">
        <v>12</v>
      </c>
      <c r="J7" s="26"/>
    </row>
    <row r="8" spans="1:19">
      <c r="B8" s="4"/>
      <c r="C8" s="4"/>
      <c r="D8" s="4"/>
      <c r="E8" s="4"/>
      <c r="G8" s="4"/>
      <c r="H8" s="4"/>
      <c r="I8" s="4"/>
      <c r="J8" s="4"/>
    </row>
    <row r="9" spans="1:19" ht="14.25" thickBot="1">
      <c r="B9" s="4"/>
      <c r="C9" s="4"/>
      <c r="D9" s="4"/>
      <c r="E9" s="4"/>
      <c r="F9" s="5"/>
      <c r="G9" s="4"/>
      <c r="H9" s="4"/>
      <c r="I9" s="4"/>
      <c r="J9" s="4"/>
    </row>
    <row r="10" spans="1:19">
      <c r="A10" s="66" t="s">
        <v>19</v>
      </c>
      <c r="B10" s="67" t="s">
        <v>28</v>
      </c>
      <c r="C10" s="68" t="s">
        <v>13</v>
      </c>
      <c r="D10" s="68" t="s">
        <v>14</v>
      </c>
      <c r="E10" s="68" t="s">
        <v>15</v>
      </c>
      <c r="F10" s="69" t="s">
        <v>16</v>
      </c>
      <c r="G10" s="68" t="s">
        <v>24</v>
      </c>
      <c r="H10" s="70" t="s">
        <v>25</v>
      </c>
      <c r="I10" s="4"/>
      <c r="J10" s="4"/>
    </row>
    <row r="11" spans="1:19">
      <c r="A11" s="51"/>
      <c r="B11" s="76"/>
      <c r="C11" s="39"/>
      <c r="D11" s="39"/>
      <c r="E11" s="39"/>
      <c r="F11" s="77"/>
      <c r="G11" s="12"/>
      <c r="H11" s="42"/>
      <c r="I11" s="7"/>
      <c r="J11" s="7" t="s">
        <v>45</v>
      </c>
    </row>
    <row r="12" spans="1:19">
      <c r="A12" s="51"/>
      <c r="B12" s="75"/>
      <c r="C12" s="39"/>
      <c r="D12" s="39"/>
      <c r="E12" s="39"/>
      <c r="F12" s="77"/>
      <c r="G12" s="12"/>
      <c r="H12" s="42"/>
      <c r="I12" s="4"/>
      <c r="J12" s="4" t="s">
        <v>47</v>
      </c>
    </row>
    <row r="13" spans="1:19">
      <c r="A13" s="51"/>
      <c r="B13" s="75"/>
      <c r="C13" s="39"/>
      <c r="D13" s="39"/>
      <c r="E13" s="39"/>
      <c r="F13" s="77"/>
      <c r="G13" s="12"/>
      <c r="H13" s="42"/>
      <c r="I13" s="4"/>
      <c r="J13" s="4" t="s">
        <v>46</v>
      </c>
    </row>
    <row r="14" spans="1:19">
      <c r="A14" s="51"/>
      <c r="B14" s="75"/>
      <c r="C14" s="39"/>
      <c r="D14" s="39"/>
      <c r="E14" s="39"/>
      <c r="F14" s="77"/>
      <c r="G14" s="12"/>
      <c r="H14" s="42"/>
      <c r="I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51"/>
      <c r="B15" s="29"/>
      <c r="C15" s="40"/>
      <c r="D15" s="40"/>
      <c r="E15" s="40"/>
      <c r="F15" s="78"/>
      <c r="G15" s="12"/>
      <c r="H15" s="4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51"/>
      <c r="B16" s="29"/>
      <c r="C16" s="40"/>
      <c r="D16" s="40"/>
      <c r="E16" s="40"/>
      <c r="F16" s="78"/>
      <c r="G16" s="12"/>
      <c r="H16" s="4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51"/>
      <c r="B17" s="29"/>
      <c r="C17" s="39"/>
      <c r="D17" s="39"/>
      <c r="E17" s="39"/>
      <c r="F17" s="77"/>
      <c r="G17" s="12"/>
      <c r="H17" s="4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51"/>
      <c r="B18" s="29"/>
      <c r="C18" s="39"/>
      <c r="D18" s="39"/>
      <c r="E18" s="39"/>
      <c r="F18" s="77"/>
      <c r="G18" s="12"/>
      <c r="H18" s="4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51"/>
      <c r="B19" s="29"/>
      <c r="C19" s="39"/>
      <c r="D19" s="39"/>
      <c r="E19" s="39"/>
      <c r="F19" s="77"/>
      <c r="G19" s="12"/>
      <c r="H19" s="4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51"/>
      <c r="B20" s="56"/>
      <c r="C20" s="39"/>
      <c r="D20" s="39"/>
      <c r="E20" s="39"/>
      <c r="F20" s="77"/>
      <c r="G20" s="12"/>
      <c r="H20" s="4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51"/>
      <c r="B21" s="56"/>
      <c r="C21" s="39"/>
      <c r="D21" s="39"/>
      <c r="E21" s="39"/>
      <c r="F21" s="77"/>
      <c r="G21" s="12"/>
      <c r="H21" s="4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51"/>
      <c r="B22" s="56"/>
      <c r="C22" s="12"/>
      <c r="D22" s="12"/>
      <c r="E22" s="39"/>
      <c r="F22" s="79"/>
      <c r="G22" s="12"/>
      <c r="H22" s="4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51"/>
      <c r="B23" s="11"/>
      <c r="C23" s="12"/>
      <c r="D23" s="12"/>
      <c r="E23" s="39"/>
      <c r="F23" s="79"/>
      <c r="G23" s="12"/>
      <c r="H23" s="4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51"/>
      <c r="B24" s="11"/>
      <c r="C24" s="12"/>
      <c r="D24" s="12"/>
      <c r="E24" s="39"/>
      <c r="F24" s="79"/>
      <c r="G24" s="12"/>
      <c r="H24" s="4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51"/>
      <c r="B25" s="11"/>
      <c r="C25" s="12"/>
      <c r="D25" s="12"/>
      <c r="E25" s="39"/>
      <c r="F25" s="79"/>
      <c r="G25" s="12"/>
      <c r="H25" s="4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51"/>
      <c r="B26" s="11"/>
      <c r="C26" s="12"/>
      <c r="D26" s="12"/>
      <c r="E26" s="39"/>
      <c r="F26" s="79"/>
      <c r="G26" s="12"/>
      <c r="H26" s="4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51"/>
      <c r="B27" s="11"/>
      <c r="C27" s="12"/>
      <c r="D27" s="12"/>
      <c r="E27" s="39"/>
      <c r="F27" s="79"/>
      <c r="G27" s="12"/>
      <c r="H27" s="4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A28" s="51"/>
      <c r="B28" s="11"/>
      <c r="C28" s="12"/>
      <c r="D28" s="12"/>
      <c r="E28" s="39"/>
      <c r="F28" s="79"/>
      <c r="G28" s="12"/>
      <c r="H28" s="4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A29" s="10"/>
      <c r="B29" s="11"/>
      <c r="C29" s="12"/>
      <c r="D29" s="12"/>
      <c r="E29" s="39"/>
      <c r="F29" s="79"/>
      <c r="G29" s="12"/>
      <c r="H29" s="4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A30" s="10"/>
      <c r="B30" s="11"/>
      <c r="C30" s="12"/>
      <c r="D30" s="12"/>
      <c r="E30" s="39"/>
      <c r="F30" s="79"/>
      <c r="G30" s="12"/>
      <c r="H30" s="4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A31" s="10"/>
      <c r="B31" s="11"/>
      <c r="C31" s="12"/>
      <c r="D31" s="12"/>
      <c r="E31" s="39"/>
      <c r="F31" s="79"/>
      <c r="G31" s="12"/>
      <c r="H31" s="4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A32" s="10"/>
      <c r="B32" s="11"/>
      <c r="C32" s="12"/>
      <c r="D32" s="12"/>
      <c r="E32" s="39"/>
      <c r="F32" s="79"/>
      <c r="G32" s="12"/>
      <c r="H32" s="4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>
      <c r="A33" s="10"/>
      <c r="B33" s="11"/>
      <c r="C33" s="12"/>
      <c r="D33" s="12"/>
      <c r="E33" s="39"/>
      <c r="F33" s="79"/>
      <c r="G33" s="12"/>
      <c r="H33" s="4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>
      <c r="A34" s="10"/>
      <c r="B34" s="11"/>
      <c r="C34" s="12"/>
      <c r="D34" s="12"/>
      <c r="E34" s="39"/>
      <c r="F34" s="79"/>
      <c r="G34" s="12"/>
      <c r="H34" s="4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>
      <c r="A35" s="10"/>
      <c r="B35" s="11"/>
      <c r="C35" s="12"/>
      <c r="D35" s="12"/>
      <c r="E35" s="12"/>
      <c r="F35" s="79"/>
      <c r="G35" s="12"/>
      <c r="H35" s="4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>
      <c r="A36" s="10"/>
      <c r="B36" s="11"/>
      <c r="C36" s="12"/>
      <c r="D36" s="12"/>
      <c r="E36" s="12"/>
      <c r="F36" s="79"/>
      <c r="G36" s="12"/>
      <c r="H36" s="4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>
      <c r="A37" s="10"/>
      <c r="B37" s="11"/>
      <c r="C37" s="12"/>
      <c r="D37" s="12"/>
      <c r="E37" s="12"/>
      <c r="F37" s="79"/>
      <c r="G37" s="12"/>
      <c r="H37" s="4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>
      <c r="A38" s="10"/>
      <c r="B38" s="11"/>
      <c r="C38" s="12"/>
      <c r="D38" s="12"/>
      <c r="E38" s="12"/>
      <c r="F38" s="79"/>
      <c r="G38" s="12"/>
      <c r="H38" s="4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>
      <c r="A39" s="10"/>
      <c r="B39" s="11"/>
      <c r="C39" s="12"/>
      <c r="D39" s="12"/>
      <c r="E39" s="12"/>
      <c r="F39" s="79"/>
      <c r="G39" s="12"/>
      <c r="H39" s="4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>
      <c r="A40" s="10"/>
      <c r="B40" s="11"/>
      <c r="C40" s="12"/>
      <c r="D40" s="12"/>
      <c r="E40" s="12"/>
      <c r="F40" s="79"/>
      <c r="G40" s="12"/>
      <c r="H40" s="4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>
      <c r="A41" s="10"/>
      <c r="B41" s="11"/>
      <c r="C41" s="12"/>
      <c r="D41" s="12"/>
      <c r="E41" s="12"/>
      <c r="F41" s="79"/>
      <c r="G41" s="12"/>
      <c r="H41" s="4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>
      <c r="A42" s="10"/>
      <c r="B42" s="11"/>
      <c r="C42" s="12"/>
      <c r="D42" s="12"/>
      <c r="E42" s="12"/>
      <c r="F42" s="79"/>
      <c r="G42" s="12"/>
      <c r="H42" s="4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>
      <c r="A43" s="10"/>
      <c r="B43" s="11"/>
      <c r="C43" s="12"/>
      <c r="D43" s="12"/>
      <c r="E43" s="12"/>
      <c r="F43" s="79"/>
      <c r="G43" s="12"/>
      <c r="H43" s="4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>
      <c r="A44" s="10"/>
      <c r="B44" s="11"/>
      <c r="C44" s="12"/>
      <c r="D44" s="12"/>
      <c r="E44" s="12"/>
      <c r="F44" s="79"/>
      <c r="G44" s="12"/>
      <c r="H44" s="4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>
      <c r="A45" s="10"/>
      <c r="B45" s="11"/>
      <c r="C45" s="12"/>
      <c r="D45" s="12"/>
      <c r="E45" s="12"/>
      <c r="F45" s="79"/>
      <c r="G45" s="12"/>
      <c r="H45" s="4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>
      <c r="A46" s="10"/>
      <c r="B46" s="11"/>
      <c r="C46" s="12"/>
      <c r="D46" s="12"/>
      <c r="E46" s="12"/>
      <c r="F46" s="79"/>
      <c r="G46" s="12"/>
      <c r="H46" s="4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>
      <c r="A47" s="10"/>
      <c r="B47" s="11"/>
      <c r="C47" s="12"/>
      <c r="D47" s="12"/>
      <c r="E47" s="12"/>
      <c r="F47" s="79"/>
      <c r="G47" s="12"/>
      <c r="H47" s="4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4.25" thickBot="1">
      <c r="A48" s="45"/>
      <c r="B48" s="28"/>
      <c r="C48" s="41"/>
      <c r="D48" s="41"/>
      <c r="E48" s="41"/>
      <c r="F48" s="80"/>
      <c r="G48" s="41"/>
      <c r="H48" s="4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6:19">
      <c r="F49" s="8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6:19">
      <c r="F50" s="8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6:19">
      <c r="F51" s="8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6:19">
      <c r="F52" s="8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6:19">
      <c r="F53" s="8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6:19">
      <c r="F54" s="8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6:19">
      <c r="F55" s="81"/>
    </row>
    <row r="56" spans="6:19">
      <c r="F56" s="81"/>
    </row>
    <row r="57" spans="6:19">
      <c r="F57" s="81"/>
    </row>
    <row r="58" spans="6:19">
      <c r="F58" s="81"/>
    </row>
    <row r="59" spans="6:19">
      <c r="F59" s="81"/>
    </row>
    <row r="60" spans="6:19">
      <c r="F60" s="81"/>
    </row>
    <row r="61" spans="6:19">
      <c r="F61" s="81"/>
    </row>
    <row r="62" spans="6:19">
      <c r="F62" s="81"/>
    </row>
    <row r="63" spans="6:19">
      <c r="F63" s="81"/>
    </row>
    <row r="64" spans="6:19">
      <c r="F64" s="81"/>
    </row>
    <row r="65" spans="6:6">
      <c r="F65" s="81"/>
    </row>
    <row r="66" spans="6:6">
      <c r="F66" s="81"/>
    </row>
  </sheetData>
  <mergeCells count="6">
    <mergeCell ref="A1:D1"/>
    <mergeCell ref="I2:J2"/>
    <mergeCell ref="A3:A4"/>
    <mergeCell ref="B3:B4"/>
    <mergeCell ref="A6:A7"/>
    <mergeCell ref="B6:B7"/>
  </mergeCells>
  <phoneticPr fontId="1"/>
  <dataValidations disablePrompts="1" count="7">
    <dataValidation type="whole" allowBlank="1" showInputMessage="1" showErrorMessage="1" promptTitle="交通費精算システム" prompt="金額の数値を入力します。50000円以上は会計処理上、別途伝票が必要ですので、このシステムでは精算できません。" sqref="F10">
      <formula1>0</formula1>
      <formula2>50000</formula2>
    </dataValidation>
    <dataValidation type="list" allowBlank="1" showInputMessage="1" showErrorMessage="1" sqref="E11:E48">
      <formula1>$I$4:$I$7</formula1>
    </dataValidation>
    <dataValidation type="list" allowBlank="1" showInputMessage="1" showErrorMessage="1" sqref="G11:G76">
      <formula1>$J$3:$J$4</formula1>
    </dataValidation>
    <dataValidation type="list" allowBlank="1" showInputMessage="1" showErrorMessage="1" sqref="H3">
      <formula1>#REF!</formula1>
    </dataValidation>
    <dataValidation type="date" operator="greaterThan" allowBlank="1" showInputMessage="1" showErrorMessage="1" sqref="B8:B9 B5">
      <formula1>35796</formula1>
    </dataValidation>
    <dataValidation type="list" allowBlank="1" showInputMessage="1" showErrorMessage="1" sqref="B2 E4:E10">
      <formula1>#REF!</formula1>
    </dataValidation>
    <dataValidation type="list" allowBlank="1" showInputMessage="1" showErrorMessage="1" sqref="F2 G4:G5 G7:G9">
      <formula1>$H$2:$H$2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headerFooter>
    <oddHeader>&amp;L●●株式会社</oddHeader>
    <oddFooter>&amp;R&amp;"Book Antiqua,斜体"&amp;8TY Consulting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66"/>
  <sheetViews>
    <sheetView view="pageLayout" zoomScaleNormal="90" workbookViewId="0">
      <selection activeCell="C6" sqref="C6"/>
    </sheetView>
  </sheetViews>
  <sheetFormatPr defaultRowHeight="13.5"/>
  <cols>
    <col min="1" max="1" width="12.5" bestFit="1" customWidth="1"/>
    <col min="2" max="2" width="20.875" customWidth="1"/>
    <col min="3" max="5" width="11.125" customWidth="1"/>
    <col min="6" max="6" width="10.375" customWidth="1"/>
    <col min="7" max="7" width="9.25" customWidth="1"/>
    <col min="8" max="8" width="8" customWidth="1"/>
    <col min="9" max="9" width="9" bestFit="1" customWidth="1"/>
  </cols>
  <sheetData>
    <row r="1" spans="1:19" ht="27.75" customHeight="1">
      <c r="A1" s="83" t="s">
        <v>51</v>
      </c>
      <c r="B1" s="84"/>
      <c r="C1" s="84"/>
      <c r="D1" s="84"/>
      <c r="E1" s="1"/>
      <c r="F1" s="1"/>
      <c r="G1" s="1"/>
      <c r="H1" s="1"/>
      <c r="I1" s="2"/>
      <c r="J1" s="2"/>
    </row>
    <row r="2" spans="1:19">
      <c r="B2" s="3"/>
      <c r="C2" s="3"/>
      <c r="D2" s="3"/>
      <c r="E2" s="3"/>
      <c r="F2" s="3"/>
      <c r="G2" s="4"/>
      <c r="H2" s="4"/>
      <c r="I2" s="85" t="s">
        <v>26</v>
      </c>
      <c r="J2" s="85"/>
    </row>
    <row r="3" spans="1:19">
      <c r="A3" s="85" t="s">
        <v>8</v>
      </c>
      <c r="B3" s="86" t="s">
        <v>37</v>
      </c>
      <c r="C3" s="82"/>
      <c r="D3" s="82"/>
      <c r="F3" s="4"/>
      <c r="G3" s="4"/>
      <c r="H3" s="4"/>
      <c r="I3" s="27" t="s">
        <v>21</v>
      </c>
      <c r="J3" s="37" t="s">
        <v>22</v>
      </c>
    </row>
    <row r="4" spans="1:19">
      <c r="A4" s="85"/>
      <c r="B4" s="86"/>
      <c r="C4" s="4"/>
      <c r="D4" s="4"/>
      <c r="E4" s="4"/>
      <c r="F4" s="4"/>
      <c r="G4" s="4"/>
      <c r="H4" s="4"/>
      <c r="I4" s="36" t="s">
        <v>9</v>
      </c>
      <c r="J4" s="38" t="s">
        <v>23</v>
      </c>
    </row>
    <row r="5" spans="1:19">
      <c r="A5" s="25"/>
      <c r="B5" s="4"/>
      <c r="C5" s="4"/>
      <c r="D5" s="4"/>
      <c r="E5" s="4"/>
      <c r="F5" s="4"/>
      <c r="G5" s="4"/>
      <c r="H5" s="4"/>
      <c r="I5" s="36" t="s">
        <v>20</v>
      </c>
      <c r="J5" s="26"/>
    </row>
    <row r="6" spans="1:19">
      <c r="A6" s="87" t="s">
        <v>10</v>
      </c>
      <c r="B6" s="88">
        <f>SUM(F11:F474)</f>
        <v>8570</v>
      </c>
      <c r="C6" s="4"/>
      <c r="D6" s="4"/>
      <c r="E6" s="4"/>
      <c r="G6" s="6"/>
      <c r="H6" s="4"/>
      <c r="I6" s="36" t="s">
        <v>11</v>
      </c>
      <c r="J6" s="26"/>
    </row>
    <row r="7" spans="1:19">
      <c r="A7" s="87"/>
      <c r="B7" s="89"/>
      <c r="C7" s="4"/>
      <c r="D7" s="4"/>
      <c r="E7" s="4"/>
      <c r="F7" s="5"/>
      <c r="G7" s="4"/>
      <c r="H7" s="4"/>
      <c r="I7" s="36" t="s">
        <v>12</v>
      </c>
      <c r="J7" s="26"/>
    </row>
    <row r="8" spans="1:19">
      <c r="B8" s="4"/>
      <c r="C8" s="4"/>
      <c r="D8" s="4"/>
      <c r="E8" s="4"/>
      <c r="G8" s="4"/>
      <c r="H8" s="4"/>
      <c r="I8" s="4"/>
      <c r="J8" s="4"/>
    </row>
    <row r="9" spans="1:19" ht="14.25" thickBot="1">
      <c r="B9" s="4"/>
      <c r="C9" s="4"/>
      <c r="D9" s="4"/>
      <c r="E9" s="4"/>
      <c r="F9" s="5"/>
      <c r="G9" s="4"/>
      <c r="H9" s="4"/>
      <c r="I9" s="4"/>
      <c r="J9" s="4"/>
    </row>
    <row r="10" spans="1:19">
      <c r="A10" s="66" t="s">
        <v>19</v>
      </c>
      <c r="B10" s="67" t="s">
        <v>28</v>
      </c>
      <c r="C10" s="68" t="s">
        <v>13</v>
      </c>
      <c r="D10" s="68" t="s">
        <v>14</v>
      </c>
      <c r="E10" s="68" t="s">
        <v>15</v>
      </c>
      <c r="F10" s="69" t="s">
        <v>16</v>
      </c>
      <c r="G10" s="68" t="s">
        <v>24</v>
      </c>
      <c r="H10" s="70" t="s">
        <v>25</v>
      </c>
      <c r="I10" s="4"/>
      <c r="J10" s="4"/>
    </row>
    <row r="11" spans="1:19">
      <c r="A11" s="51">
        <v>40969</v>
      </c>
      <c r="B11" s="76" t="s">
        <v>38</v>
      </c>
      <c r="C11" s="39" t="s">
        <v>39</v>
      </c>
      <c r="D11" s="39" t="s">
        <v>40</v>
      </c>
      <c r="E11" s="39" t="s">
        <v>9</v>
      </c>
      <c r="F11" s="77">
        <v>360</v>
      </c>
      <c r="G11" s="12" t="s">
        <v>23</v>
      </c>
      <c r="H11" s="42"/>
      <c r="I11" s="7"/>
      <c r="J11" s="7" t="s">
        <v>45</v>
      </c>
    </row>
    <row r="12" spans="1:19">
      <c r="A12" s="51">
        <v>40970</v>
      </c>
      <c r="B12" s="75" t="s">
        <v>41</v>
      </c>
      <c r="C12" s="39" t="s">
        <v>40</v>
      </c>
      <c r="D12" s="39" t="s">
        <v>42</v>
      </c>
      <c r="E12" s="39" t="s">
        <v>43</v>
      </c>
      <c r="F12" s="77">
        <v>710</v>
      </c>
      <c r="G12" s="12" t="s">
        <v>22</v>
      </c>
      <c r="H12" s="42" t="s">
        <v>44</v>
      </c>
      <c r="I12" s="4"/>
      <c r="J12" s="4" t="s">
        <v>46</v>
      </c>
    </row>
    <row r="13" spans="1:19">
      <c r="A13" s="51">
        <v>40973</v>
      </c>
      <c r="B13" s="75" t="s">
        <v>49</v>
      </c>
      <c r="C13" s="39"/>
      <c r="D13" s="39"/>
      <c r="E13" s="39" t="s">
        <v>12</v>
      </c>
      <c r="F13" s="77">
        <v>7500</v>
      </c>
      <c r="G13" s="12"/>
      <c r="H13" s="42" t="s">
        <v>44</v>
      </c>
      <c r="I13" s="4"/>
      <c r="J13" s="4" t="s">
        <v>47</v>
      </c>
    </row>
    <row r="14" spans="1:19">
      <c r="A14" s="51"/>
      <c r="B14" s="75"/>
      <c r="C14" s="39"/>
      <c r="D14" s="39"/>
      <c r="E14" s="39"/>
      <c r="F14" s="77"/>
      <c r="G14" s="12"/>
      <c r="H14" s="4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51"/>
      <c r="B15" s="29"/>
      <c r="C15" s="40"/>
      <c r="D15" s="40"/>
      <c r="E15" s="40"/>
      <c r="F15" s="78"/>
      <c r="G15" s="12"/>
      <c r="H15" s="4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51"/>
      <c r="B16" s="29"/>
      <c r="C16" s="40"/>
      <c r="D16" s="40"/>
      <c r="E16" s="40"/>
      <c r="F16" s="78"/>
      <c r="G16" s="12"/>
      <c r="H16" s="4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51"/>
      <c r="B17" s="29"/>
      <c r="C17" s="39"/>
      <c r="D17" s="39"/>
      <c r="E17" s="39"/>
      <c r="F17" s="77"/>
      <c r="G17" s="12"/>
      <c r="H17" s="4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51"/>
      <c r="B18" s="29"/>
      <c r="C18" s="39"/>
      <c r="D18" s="39"/>
      <c r="E18" s="39"/>
      <c r="F18" s="77"/>
      <c r="G18" s="12"/>
      <c r="H18" s="4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51"/>
      <c r="B19" s="29"/>
      <c r="C19" s="39"/>
      <c r="D19" s="39"/>
      <c r="E19" s="39"/>
      <c r="F19" s="77"/>
      <c r="G19" s="12"/>
      <c r="H19" s="4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51"/>
      <c r="B20" s="56"/>
      <c r="C20" s="39"/>
      <c r="D20" s="39"/>
      <c r="E20" s="39"/>
      <c r="F20" s="77"/>
      <c r="G20" s="12"/>
      <c r="H20" s="4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51"/>
      <c r="B21" s="56"/>
      <c r="C21" s="39"/>
      <c r="D21" s="39"/>
      <c r="E21" s="39"/>
      <c r="F21" s="77"/>
      <c r="G21" s="12"/>
      <c r="H21" s="4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51"/>
      <c r="B22" s="56"/>
      <c r="C22" s="12"/>
      <c r="D22" s="12"/>
      <c r="E22" s="39"/>
      <c r="F22" s="79"/>
      <c r="G22" s="12"/>
      <c r="H22" s="4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51"/>
      <c r="B23" s="11"/>
      <c r="C23" s="12"/>
      <c r="D23" s="12"/>
      <c r="E23" s="39"/>
      <c r="F23" s="79"/>
      <c r="G23" s="12"/>
      <c r="H23" s="4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51"/>
      <c r="B24" s="11"/>
      <c r="C24" s="12"/>
      <c r="D24" s="12"/>
      <c r="E24" s="39"/>
      <c r="F24" s="79"/>
      <c r="G24" s="12"/>
      <c r="H24" s="4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51"/>
      <c r="B25" s="11"/>
      <c r="C25" s="12"/>
      <c r="D25" s="12"/>
      <c r="E25" s="39"/>
      <c r="F25" s="79"/>
      <c r="G25" s="12"/>
      <c r="H25" s="4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51"/>
      <c r="B26" s="11"/>
      <c r="C26" s="12"/>
      <c r="D26" s="12"/>
      <c r="E26" s="39"/>
      <c r="F26" s="79"/>
      <c r="G26" s="12"/>
      <c r="H26" s="4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51"/>
      <c r="B27" s="11"/>
      <c r="C27" s="12"/>
      <c r="D27" s="12"/>
      <c r="E27" s="39"/>
      <c r="F27" s="79"/>
      <c r="G27" s="12"/>
      <c r="H27" s="4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A28" s="51"/>
      <c r="B28" s="11"/>
      <c r="C28" s="12"/>
      <c r="D28" s="12"/>
      <c r="E28" s="39"/>
      <c r="F28" s="79"/>
      <c r="G28" s="12"/>
      <c r="H28" s="4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A29" s="10"/>
      <c r="B29" s="11"/>
      <c r="C29" s="12"/>
      <c r="D29" s="12"/>
      <c r="E29" s="39"/>
      <c r="F29" s="79"/>
      <c r="G29" s="12"/>
      <c r="H29" s="4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A30" s="10"/>
      <c r="B30" s="11"/>
      <c r="C30" s="12"/>
      <c r="D30" s="12"/>
      <c r="E30" s="39"/>
      <c r="F30" s="79"/>
      <c r="G30" s="12"/>
      <c r="H30" s="4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A31" s="10"/>
      <c r="B31" s="11"/>
      <c r="C31" s="12"/>
      <c r="D31" s="12"/>
      <c r="E31" s="39"/>
      <c r="F31" s="79"/>
      <c r="G31" s="12"/>
      <c r="H31" s="4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A32" s="10"/>
      <c r="B32" s="11"/>
      <c r="C32" s="12"/>
      <c r="D32" s="12"/>
      <c r="E32" s="39"/>
      <c r="F32" s="79"/>
      <c r="G32" s="12"/>
      <c r="H32" s="4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>
      <c r="A33" s="10"/>
      <c r="B33" s="11"/>
      <c r="C33" s="12"/>
      <c r="D33" s="12"/>
      <c r="E33" s="39"/>
      <c r="F33" s="79"/>
      <c r="G33" s="12"/>
      <c r="H33" s="4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>
      <c r="A34" s="10"/>
      <c r="B34" s="11"/>
      <c r="C34" s="12"/>
      <c r="D34" s="12"/>
      <c r="E34" s="39"/>
      <c r="F34" s="79"/>
      <c r="G34" s="12"/>
      <c r="H34" s="4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>
      <c r="A35" s="10"/>
      <c r="B35" s="11"/>
      <c r="C35" s="12"/>
      <c r="D35" s="12"/>
      <c r="E35" s="12"/>
      <c r="F35" s="79"/>
      <c r="G35" s="12"/>
      <c r="H35" s="4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>
      <c r="A36" s="10"/>
      <c r="B36" s="11"/>
      <c r="C36" s="12"/>
      <c r="D36" s="12"/>
      <c r="E36" s="12"/>
      <c r="F36" s="79"/>
      <c r="G36" s="12"/>
      <c r="H36" s="4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>
      <c r="A37" s="10"/>
      <c r="B37" s="11"/>
      <c r="C37" s="12"/>
      <c r="D37" s="12"/>
      <c r="E37" s="12"/>
      <c r="F37" s="79"/>
      <c r="G37" s="12"/>
      <c r="H37" s="4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>
      <c r="A38" s="10"/>
      <c r="B38" s="11"/>
      <c r="C38" s="12"/>
      <c r="D38" s="12"/>
      <c r="E38" s="12"/>
      <c r="F38" s="79"/>
      <c r="G38" s="12"/>
      <c r="H38" s="4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>
      <c r="A39" s="10"/>
      <c r="B39" s="11"/>
      <c r="C39" s="12"/>
      <c r="D39" s="12"/>
      <c r="E39" s="12"/>
      <c r="F39" s="79"/>
      <c r="G39" s="12"/>
      <c r="H39" s="4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>
      <c r="A40" s="10"/>
      <c r="B40" s="11"/>
      <c r="C40" s="12"/>
      <c r="D40" s="12"/>
      <c r="E40" s="12"/>
      <c r="F40" s="79"/>
      <c r="G40" s="12"/>
      <c r="H40" s="4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>
      <c r="A41" s="10"/>
      <c r="B41" s="11"/>
      <c r="C41" s="12"/>
      <c r="D41" s="12"/>
      <c r="E41" s="12"/>
      <c r="F41" s="79"/>
      <c r="G41" s="12"/>
      <c r="H41" s="4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>
      <c r="A42" s="10"/>
      <c r="B42" s="11"/>
      <c r="C42" s="12"/>
      <c r="D42" s="12"/>
      <c r="E42" s="12"/>
      <c r="F42" s="79"/>
      <c r="G42" s="12"/>
      <c r="H42" s="4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>
      <c r="A43" s="10"/>
      <c r="B43" s="11"/>
      <c r="C43" s="12"/>
      <c r="D43" s="12"/>
      <c r="E43" s="12"/>
      <c r="F43" s="79"/>
      <c r="G43" s="12"/>
      <c r="H43" s="4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>
      <c r="A44" s="10"/>
      <c r="B44" s="11"/>
      <c r="C44" s="12"/>
      <c r="D44" s="12"/>
      <c r="E44" s="12"/>
      <c r="F44" s="79"/>
      <c r="G44" s="12"/>
      <c r="H44" s="4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>
      <c r="A45" s="10"/>
      <c r="B45" s="11"/>
      <c r="C45" s="12"/>
      <c r="D45" s="12"/>
      <c r="E45" s="12"/>
      <c r="F45" s="79"/>
      <c r="G45" s="12"/>
      <c r="H45" s="4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>
      <c r="A46" s="10"/>
      <c r="B46" s="11"/>
      <c r="C46" s="12"/>
      <c r="D46" s="12"/>
      <c r="E46" s="12"/>
      <c r="F46" s="79"/>
      <c r="G46" s="12"/>
      <c r="H46" s="4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>
      <c r="A47" s="10"/>
      <c r="B47" s="11"/>
      <c r="C47" s="12"/>
      <c r="D47" s="12"/>
      <c r="E47" s="12"/>
      <c r="F47" s="79"/>
      <c r="G47" s="12"/>
      <c r="H47" s="4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4.25" thickBot="1">
      <c r="A48" s="45"/>
      <c r="B48" s="28"/>
      <c r="C48" s="41"/>
      <c r="D48" s="41"/>
      <c r="E48" s="41"/>
      <c r="F48" s="80"/>
      <c r="G48" s="41"/>
      <c r="H48" s="4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6:19">
      <c r="F49" s="8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6:19">
      <c r="F50" s="8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6:19">
      <c r="F51" s="8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6:19">
      <c r="F52" s="8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6:19">
      <c r="F53" s="8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6:19">
      <c r="F54" s="8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6:19">
      <c r="F55" s="81"/>
    </row>
    <row r="56" spans="6:19">
      <c r="F56" s="81"/>
    </row>
    <row r="57" spans="6:19">
      <c r="F57" s="81"/>
    </row>
    <row r="58" spans="6:19">
      <c r="F58" s="81"/>
    </row>
    <row r="59" spans="6:19">
      <c r="F59" s="81"/>
    </row>
    <row r="60" spans="6:19">
      <c r="F60" s="81"/>
    </row>
    <row r="61" spans="6:19">
      <c r="F61" s="81"/>
    </row>
    <row r="62" spans="6:19">
      <c r="F62" s="81"/>
    </row>
    <row r="63" spans="6:19">
      <c r="F63" s="81"/>
    </row>
    <row r="64" spans="6:19">
      <c r="F64" s="81"/>
    </row>
    <row r="65" spans="6:6">
      <c r="F65" s="81"/>
    </row>
    <row r="66" spans="6:6">
      <c r="F66" s="81"/>
    </row>
  </sheetData>
  <mergeCells count="6">
    <mergeCell ref="A3:A4"/>
    <mergeCell ref="B3:B4"/>
    <mergeCell ref="A1:D1"/>
    <mergeCell ref="I2:J2"/>
    <mergeCell ref="A6:A7"/>
    <mergeCell ref="B6:B7"/>
  </mergeCells>
  <phoneticPr fontId="1"/>
  <dataValidations disablePrompts="1" count="7">
    <dataValidation type="whole" allowBlank="1" showInputMessage="1" showErrorMessage="1" promptTitle="交通費精算システム" prompt="金額の数値を入力します。50000円以上は会計処理上、別途伝票が必要ですので、このシステムでは精算できません。" sqref="F10">
      <formula1>0</formula1>
      <formula2>50000</formula2>
    </dataValidation>
    <dataValidation type="list" allowBlank="1" showInputMessage="1" showErrorMessage="1" sqref="E11:E48">
      <formula1>$I$4:$I$7</formula1>
    </dataValidation>
    <dataValidation type="list" allowBlank="1" showInputMessage="1" showErrorMessage="1" sqref="G11:G76">
      <formula1>$J$3:$J$4</formula1>
    </dataValidation>
    <dataValidation type="list" allowBlank="1" showInputMessage="1" showErrorMessage="1" sqref="H3">
      <formula1>#REF!</formula1>
    </dataValidation>
    <dataValidation type="date" operator="greaterThan" allowBlank="1" showInputMessage="1" showErrorMessage="1" sqref="B8:B9 B5">
      <formula1>35796</formula1>
    </dataValidation>
    <dataValidation type="list" allowBlank="1" showInputMessage="1" showErrorMessage="1" sqref="B2 E4:E10">
      <formula1>#REF!</formula1>
    </dataValidation>
    <dataValidation type="list" allowBlank="1" showInputMessage="1" showErrorMessage="1" sqref="F2 G4:G5 G7:G9">
      <formula1>$H$2:$H$2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headerFooter>
    <oddHeader>&amp;L●●株式会社</oddHeader>
    <oddFooter>&amp;R&amp;"Book Antiqua,斜体"&amp;8TY Consulting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S66"/>
  <sheetViews>
    <sheetView view="pageLayout" zoomScaleNormal="90" workbookViewId="0">
      <selection activeCell="C41" sqref="C41"/>
    </sheetView>
  </sheetViews>
  <sheetFormatPr defaultRowHeight="13.5"/>
  <cols>
    <col min="1" max="1" width="12.5" bestFit="1" customWidth="1"/>
    <col min="2" max="2" width="20.875" customWidth="1"/>
    <col min="3" max="5" width="11.125" customWidth="1"/>
    <col min="6" max="6" width="10.375" customWidth="1"/>
    <col min="7" max="7" width="9.25" customWidth="1"/>
    <col min="8" max="8" width="8" customWidth="1"/>
    <col min="9" max="9" width="9" bestFit="1" customWidth="1"/>
  </cols>
  <sheetData>
    <row r="1" spans="1:19" ht="27.75" customHeight="1">
      <c r="A1" s="83" t="s">
        <v>50</v>
      </c>
      <c r="B1" s="84"/>
      <c r="C1" s="84"/>
      <c r="D1" s="84"/>
      <c r="E1" s="1"/>
      <c r="F1" s="1"/>
      <c r="G1" s="1"/>
      <c r="H1" s="1"/>
      <c r="I1" s="2"/>
      <c r="J1" s="2"/>
    </row>
    <row r="2" spans="1:19">
      <c r="B2" s="3"/>
      <c r="C2" s="3"/>
      <c r="D2" s="3"/>
      <c r="E2" s="3"/>
      <c r="F2" s="3"/>
      <c r="G2" s="4"/>
      <c r="H2" s="4"/>
      <c r="I2" s="85" t="s">
        <v>26</v>
      </c>
      <c r="J2" s="85"/>
    </row>
    <row r="3" spans="1:19">
      <c r="A3" s="85" t="s">
        <v>8</v>
      </c>
      <c r="B3" s="86" t="s">
        <v>48</v>
      </c>
      <c r="C3" s="82"/>
      <c r="D3" s="82"/>
      <c r="F3" s="4"/>
      <c r="G3" s="4"/>
      <c r="H3" s="4"/>
      <c r="I3" s="27" t="s">
        <v>21</v>
      </c>
      <c r="J3" s="37" t="s">
        <v>22</v>
      </c>
    </row>
    <row r="4" spans="1:19">
      <c r="A4" s="85"/>
      <c r="B4" s="86"/>
      <c r="C4" s="4"/>
      <c r="D4" s="4"/>
      <c r="E4" s="4"/>
      <c r="F4" s="4"/>
      <c r="G4" s="4"/>
      <c r="H4" s="4"/>
      <c r="I4" s="36" t="s">
        <v>9</v>
      </c>
      <c r="J4" s="38" t="s">
        <v>23</v>
      </c>
    </row>
    <row r="5" spans="1:19">
      <c r="A5" s="25"/>
      <c r="B5" s="4"/>
      <c r="C5" s="4"/>
      <c r="D5" s="4"/>
      <c r="E5" s="4"/>
      <c r="F5" s="4"/>
      <c r="G5" s="4"/>
      <c r="H5" s="4"/>
      <c r="I5" s="36" t="s">
        <v>20</v>
      </c>
      <c r="J5" s="26"/>
    </row>
    <row r="6" spans="1:19">
      <c r="A6" s="87" t="s">
        <v>10</v>
      </c>
      <c r="B6" s="88">
        <f>SUM(F11:F474)</f>
        <v>0</v>
      </c>
      <c r="C6" s="4"/>
      <c r="D6" s="4"/>
      <c r="E6" s="4"/>
      <c r="G6" s="6"/>
      <c r="H6" s="4"/>
      <c r="I6" s="36" t="s">
        <v>11</v>
      </c>
      <c r="J6" s="26"/>
    </row>
    <row r="7" spans="1:19">
      <c r="A7" s="87"/>
      <c r="B7" s="89"/>
      <c r="C7" s="4"/>
      <c r="D7" s="4"/>
      <c r="E7" s="4"/>
      <c r="F7" s="5"/>
      <c r="G7" s="4"/>
      <c r="H7" s="4"/>
      <c r="I7" s="36" t="s">
        <v>12</v>
      </c>
      <c r="J7" s="26"/>
    </row>
    <row r="8" spans="1:19">
      <c r="B8" s="4"/>
      <c r="C8" s="4"/>
      <c r="D8" s="4"/>
      <c r="E8" s="4"/>
      <c r="G8" s="4"/>
      <c r="H8" s="4"/>
      <c r="I8" s="4"/>
      <c r="J8" s="4"/>
    </row>
    <row r="9" spans="1:19" ht="14.25" thickBot="1">
      <c r="B9" s="4"/>
      <c r="C9" s="4"/>
      <c r="D9" s="4"/>
      <c r="E9" s="4"/>
      <c r="F9" s="5"/>
      <c r="G9" s="4"/>
      <c r="H9" s="4"/>
      <c r="I9" s="4"/>
      <c r="J9" s="4"/>
    </row>
    <row r="10" spans="1:19">
      <c r="A10" s="66" t="s">
        <v>19</v>
      </c>
      <c r="B10" s="67" t="s">
        <v>28</v>
      </c>
      <c r="C10" s="68" t="s">
        <v>13</v>
      </c>
      <c r="D10" s="68" t="s">
        <v>14</v>
      </c>
      <c r="E10" s="68" t="s">
        <v>15</v>
      </c>
      <c r="F10" s="69" t="s">
        <v>16</v>
      </c>
      <c r="G10" s="68" t="s">
        <v>24</v>
      </c>
      <c r="H10" s="70" t="s">
        <v>25</v>
      </c>
      <c r="I10" s="4"/>
      <c r="J10" s="4"/>
    </row>
    <row r="11" spans="1:19">
      <c r="A11" s="51"/>
      <c r="B11" s="76"/>
      <c r="C11" s="39"/>
      <c r="D11" s="39"/>
      <c r="E11" s="39"/>
      <c r="F11" s="77"/>
      <c r="G11" s="12"/>
      <c r="H11" s="42"/>
      <c r="I11" s="7"/>
      <c r="J11" s="7" t="s">
        <v>45</v>
      </c>
    </row>
    <row r="12" spans="1:19">
      <c r="A12" s="51"/>
      <c r="B12" s="75"/>
      <c r="C12" s="39"/>
      <c r="D12" s="39"/>
      <c r="E12" s="39"/>
      <c r="F12" s="77"/>
      <c r="G12" s="12"/>
      <c r="H12" s="42"/>
      <c r="I12" s="4"/>
      <c r="J12" s="4" t="s">
        <v>46</v>
      </c>
    </row>
    <row r="13" spans="1:19">
      <c r="A13" s="51"/>
      <c r="B13" s="75"/>
      <c r="C13" s="39"/>
      <c r="D13" s="39"/>
      <c r="E13" s="39"/>
      <c r="F13" s="77"/>
      <c r="G13" s="12"/>
      <c r="H13" s="42"/>
      <c r="I13" s="4"/>
      <c r="J13" s="4" t="s">
        <v>47</v>
      </c>
    </row>
    <row r="14" spans="1:19">
      <c r="A14" s="51"/>
      <c r="B14" s="75"/>
      <c r="C14" s="39"/>
      <c r="D14" s="39"/>
      <c r="E14" s="39"/>
      <c r="F14" s="77"/>
      <c r="G14" s="12"/>
      <c r="H14" s="4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51"/>
      <c r="B15" s="29"/>
      <c r="C15" s="40"/>
      <c r="D15" s="40"/>
      <c r="E15" s="40"/>
      <c r="F15" s="78"/>
      <c r="G15" s="12"/>
      <c r="H15" s="4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51"/>
      <c r="B16" s="29"/>
      <c r="C16" s="40"/>
      <c r="D16" s="40"/>
      <c r="E16" s="40"/>
      <c r="F16" s="78"/>
      <c r="G16" s="12"/>
      <c r="H16" s="4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51"/>
      <c r="B17" s="29"/>
      <c r="C17" s="39"/>
      <c r="D17" s="39"/>
      <c r="E17" s="39"/>
      <c r="F17" s="77"/>
      <c r="G17" s="12"/>
      <c r="H17" s="4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51"/>
      <c r="B18" s="29"/>
      <c r="C18" s="39"/>
      <c r="D18" s="39"/>
      <c r="E18" s="39"/>
      <c r="F18" s="77"/>
      <c r="G18" s="12"/>
      <c r="H18" s="4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51"/>
      <c r="B19" s="29"/>
      <c r="C19" s="39"/>
      <c r="D19" s="39"/>
      <c r="E19" s="39"/>
      <c r="F19" s="77"/>
      <c r="G19" s="12"/>
      <c r="H19" s="4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51"/>
      <c r="B20" s="56"/>
      <c r="C20" s="39"/>
      <c r="D20" s="39"/>
      <c r="E20" s="39"/>
      <c r="F20" s="77"/>
      <c r="G20" s="12"/>
      <c r="H20" s="4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51"/>
      <c r="B21" s="56"/>
      <c r="C21" s="39"/>
      <c r="D21" s="39"/>
      <c r="E21" s="39"/>
      <c r="F21" s="77"/>
      <c r="G21" s="12"/>
      <c r="H21" s="4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51"/>
      <c r="B22" s="56"/>
      <c r="C22" s="12"/>
      <c r="D22" s="12"/>
      <c r="E22" s="39"/>
      <c r="F22" s="79"/>
      <c r="G22" s="12"/>
      <c r="H22" s="4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51"/>
      <c r="B23" s="11"/>
      <c r="C23" s="12"/>
      <c r="D23" s="12"/>
      <c r="E23" s="39"/>
      <c r="F23" s="79"/>
      <c r="G23" s="12"/>
      <c r="H23" s="4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51"/>
      <c r="B24" s="11"/>
      <c r="C24" s="12"/>
      <c r="D24" s="12"/>
      <c r="E24" s="39"/>
      <c r="F24" s="79"/>
      <c r="G24" s="12"/>
      <c r="H24" s="4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51"/>
      <c r="B25" s="11"/>
      <c r="C25" s="12"/>
      <c r="D25" s="12"/>
      <c r="E25" s="39"/>
      <c r="F25" s="79"/>
      <c r="G25" s="12"/>
      <c r="H25" s="4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51"/>
      <c r="B26" s="11"/>
      <c r="C26" s="12"/>
      <c r="D26" s="12"/>
      <c r="E26" s="39"/>
      <c r="F26" s="79"/>
      <c r="G26" s="12"/>
      <c r="H26" s="4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51"/>
      <c r="B27" s="11"/>
      <c r="C27" s="12"/>
      <c r="D27" s="12"/>
      <c r="E27" s="39"/>
      <c r="F27" s="79"/>
      <c r="G27" s="12"/>
      <c r="H27" s="4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A28" s="51"/>
      <c r="B28" s="11"/>
      <c r="C28" s="12"/>
      <c r="D28" s="12"/>
      <c r="E28" s="39"/>
      <c r="F28" s="79"/>
      <c r="G28" s="12"/>
      <c r="H28" s="4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A29" s="10"/>
      <c r="B29" s="11"/>
      <c r="C29" s="12"/>
      <c r="D29" s="12"/>
      <c r="E29" s="39"/>
      <c r="F29" s="79"/>
      <c r="G29" s="12"/>
      <c r="H29" s="4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A30" s="10"/>
      <c r="B30" s="11"/>
      <c r="C30" s="12"/>
      <c r="D30" s="12"/>
      <c r="E30" s="39"/>
      <c r="F30" s="79"/>
      <c r="G30" s="12"/>
      <c r="H30" s="4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A31" s="10"/>
      <c r="B31" s="11"/>
      <c r="C31" s="12"/>
      <c r="D31" s="12"/>
      <c r="E31" s="39"/>
      <c r="F31" s="79"/>
      <c r="G31" s="12"/>
      <c r="H31" s="4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A32" s="10"/>
      <c r="B32" s="11"/>
      <c r="C32" s="12"/>
      <c r="D32" s="12"/>
      <c r="E32" s="39"/>
      <c r="F32" s="79"/>
      <c r="G32" s="12"/>
      <c r="H32" s="4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>
      <c r="A33" s="10"/>
      <c r="B33" s="11"/>
      <c r="C33" s="12"/>
      <c r="D33" s="12"/>
      <c r="E33" s="39"/>
      <c r="F33" s="79"/>
      <c r="G33" s="12"/>
      <c r="H33" s="4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>
      <c r="A34" s="10"/>
      <c r="B34" s="11"/>
      <c r="C34" s="12"/>
      <c r="D34" s="12"/>
      <c r="E34" s="39"/>
      <c r="F34" s="79"/>
      <c r="G34" s="12"/>
      <c r="H34" s="4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>
      <c r="A35" s="10"/>
      <c r="B35" s="11"/>
      <c r="C35" s="12"/>
      <c r="D35" s="12"/>
      <c r="E35" s="12"/>
      <c r="F35" s="79"/>
      <c r="G35" s="12"/>
      <c r="H35" s="4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>
      <c r="A36" s="10"/>
      <c r="B36" s="11"/>
      <c r="C36" s="12"/>
      <c r="D36" s="12"/>
      <c r="E36" s="12"/>
      <c r="F36" s="79"/>
      <c r="G36" s="12"/>
      <c r="H36" s="4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>
      <c r="A37" s="10"/>
      <c r="B37" s="11"/>
      <c r="C37" s="12"/>
      <c r="D37" s="12"/>
      <c r="E37" s="12"/>
      <c r="F37" s="79"/>
      <c r="G37" s="12"/>
      <c r="H37" s="4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>
      <c r="A38" s="10"/>
      <c r="B38" s="11"/>
      <c r="C38" s="12"/>
      <c r="D38" s="12"/>
      <c r="E38" s="12"/>
      <c r="F38" s="79"/>
      <c r="G38" s="12"/>
      <c r="H38" s="4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>
      <c r="A39" s="10"/>
      <c r="B39" s="11"/>
      <c r="C39" s="12"/>
      <c r="D39" s="12"/>
      <c r="E39" s="12"/>
      <c r="F39" s="79"/>
      <c r="G39" s="12"/>
      <c r="H39" s="4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>
      <c r="A40" s="10"/>
      <c r="B40" s="11"/>
      <c r="C40" s="12"/>
      <c r="D40" s="12"/>
      <c r="E40" s="12"/>
      <c r="F40" s="79"/>
      <c r="G40" s="12"/>
      <c r="H40" s="4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>
      <c r="A41" s="10"/>
      <c r="B41" s="11"/>
      <c r="C41" s="12"/>
      <c r="D41" s="12"/>
      <c r="E41" s="12"/>
      <c r="F41" s="79"/>
      <c r="G41" s="12"/>
      <c r="H41" s="4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>
      <c r="A42" s="10"/>
      <c r="B42" s="11"/>
      <c r="C42" s="12"/>
      <c r="D42" s="12"/>
      <c r="E42" s="12"/>
      <c r="F42" s="79"/>
      <c r="G42" s="12"/>
      <c r="H42" s="4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>
      <c r="A43" s="10"/>
      <c r="B43" s="11"/>
      <c r="C43" s="12"/>
      <c r="D43" s="12"/>
      <c r="E43" s="12"/>
      <c r="F43" s="79"/>
      <c r="G43" s="12"/>
      <c r="H43" s="4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>
      <c r="A44" s="10"/>
      <c r="B44" s="11"/>
      <c r="C44" s="12"/>
      <c r="D44" s="12"/>
      <c r="E44" s="12"/>
      <c r="F44" s="79"/>
      <c r="G44" s="12"/>
      <c r="H44" s="4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>
      <c r="A45" s="10"/>
      <c r="B45" s="11"/>
      <c r="C45" s="12"/>
      <c r="D45" s="12"/>
      <c r="E45" s="12"/>
      <c r="F45" s="79"/>
      <c r="G45" s="12"/>
      <c r="H45" s="4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>
      <c r="A46" s="10"/>
      <c r="B46" s="11"/>
      <c r="C46" s="12"/>
      <c r="D46" s="12"/>
      <c r="E46" s="12"/>
      <c r="F46" s="79"/>
      <c r="G46" s="12"/>
      <c r="H46" s="4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>
      <c r="A47" s="10"/>
      <c r="B47" s="11"/>
      <c r="C47" s="12"/>
      <c r="D47" s="12"/>
      <c r="E47" s="12"/>
      <c r="F47" s="79"/>
      <c r="G47" s="12"/>
      <c r="H47" s="4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4.25" thickBot="1">
      <c r="A48" s="45"/>
      <c r="B48" s="28"/>
      <c r="C48" s="41"/>
      <c r="D48" s="41"/>
      <c r="E48" s="41"/>
      <c r="F48" s="80"/>
      <c r="G48" s="41"/>
      <c r="H48" s="4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6:19">
      <c r="F49" s="8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6:19">
      <c r="F50" s="8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6:19">
      <c r="F51" s="8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6:19">
      <c r="F52" s="8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6:19">
      <c r="F53" s="8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6:19">
      <c r="F54" s="8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6:19">
      <c r="F55" s="81"/>
    </row>
    <row r="56" spans="6:19">
      <c r="F56" s="81"/>
    </row>
    <row r="57" spans="6:19">
      <c r="F57" s="81"/>
    </row>
    <row r="58" spans="6:19">
      <c r="F58" s="81"/>
    </row>
    <row r="59" spans="6:19">
      <c r="F59" s="81"/>
    </row>
    <row r="60" spans="6:19">
      <c r="F60" s="81"/>
    </row>
    <row r="61" spans="6:19">
      <c r="F61" s="81"/>
    </row>
    <row r="62" spans="6:19">
      <c r="F62" s="81"/>
    </row>
    <row r="63" spans="6:19">
      <c r="F63" s="81"/>
    </row>
    <row r="64" spans="6:19">
      <c r="F64" s="81"/>
    </row>
    <row r="65" spans="6:6">
      <c r="F65" s="81"/>
    </row>
    <row r="66" spans="6:6">
      <c r="F66" s="81"/>
    </row>
  </sheetData>
  <mergeCells count="6">
    <mergeCell ref="A1:D1"/>
    <mergeCell ref="I2:J2"/>
    <mergeCell ref="A3:A4"/>
    <mergeCell ref="B3:B4"/>
    <mergeCell ref="A6:A7"/>
    <mergeCell ref="B6:B7"/>
  </mergeCells>
  <phoneticPr fontId="1"/>
  <dataValidations disablePrompts="1" count="7">
    <dataValidation type="list" allowBlank="1" showInputMessage="1" showErrorMessage="1" sqref="F2 G4:G5 G7:G9">
      <formula1>$H$2:$H$2</formula1>
    </dataValidation>
    <dataValidation type="list" allowBlank="1" showInputMessage="1" showErrorMessage="1" sqref="B2 E4:E10">
      <formula1>#REF!</formula1>
    </dataValidation>
    <dataValidation type="date" operator="greaterThan" allowBlank="1" showInputMessage="1" showErrorMessage="1" sqref="B8:B9 B5">
      <formula1>35796</formula1>
    </dataValidation>
    <dataValidation type="list" allowBlank="1" showInputMessage="1" showErrorMessage="1" sqref="H3">
      <formula1>#REF!</formula1>
    </dataValidation>
    <dataValidation type="list" allowBlank="1" showInputMessage="1" showErrorMessage="1" sqref="G11:G76">
      <formula1>$J$3:$J$4</formula1>
    </dataValidation>
    <dataValidation type="list" allowBlank="1" showInputMessage="1" showErrorMessage="1" sqref="E11:E48">
      <formula1>$I$4:$I$7</formula1>
    </dataValidation>
    <dataValidation type="whole" allowBlank="1" showInputMessage="1" showErrorMessage="1" promptTitle="交通費精算システム" prompt="金額の数値を入力します。50000円以上は会計処理上、別途伝票が必要ですので、このシステムでは精算できません。" sqref="F10">
      <formula1>0</formula1>
      <formula2>50000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headerFooter>
    <oddHeader>&amp;L●●株式会社</oddHeader>
    <oddFooter>&amp;R&amp;"Book Antiqua,斜体"&amp;8TY Consulting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90" zoomScaleNormal="90" workbookViewId="0">
      <selection activeCell="M41" sqref="M41"/>
    </sheetView>
  </sheetViews>
  <sheetFormatPr defaultRowHeight="13.5"/>
  <cols>
    <col min="1" max="1" width="10.375" customWidth="1"/>
    <col min="2" max="2" width="17.25" customWidth="1"/>
    <col min="3" max="4" width="3.5" bestFit="1" customWidth="1"/>
    <col min="5" max="5" width="3.375" bestFit="1" customWidth="1"/>
    <col min="6" max="6" width="3.625" bestFit="1" customWidth="1"/>
    <col min="7" max="7" width="3.5" bestFit="1" customWidth="1"/>
    <col min="8" max="9" width="3.5" customWidth="1"/>
    <col min="10" max="10" width="5.125" bestFit="1" customWidth="1"/>
    <col min="11" max="11" width="4.875" customWidth="1"/>
    <col min="12" max="12" width="10.875" customWidth="1"/>
    <col min="13" max="13" width="37.625" style="53" customWidth="1"/>
  </cols>
  <sheetData>
    <row r="1" spans="1:13">
      <c r="A1" s="93" t="s">
        <v>0</v>
      </c>
      <c r="B1" s="94"/>
      <c r="C1" s="95" t="s">
        <v>33</v>
      </c>
      <c r="D1" s="96"/>
      <c r="E1" s="96"/>
      <c r="F1" s="96"/>
      <c r="G1" s="96"/>
      <c r="H1" s="96"/>
      <c r="I1" s="96"/>
      <c r="J1" s="96"/>
      <c r="K1" s="97"/>
    </row>
    <row r="2" spans="1:13" ht="14.25" thickBot="1">
      <c r="A2" s="98" t="s">
        <v>1</v>
      </c>
      <c r="B2" s="99"/>
      <c r="C2" s="100" t="s">
        <v>32</v>
      </c>
      <c r="D2" s="101"/>
      <c r="E2" s="101"/>
      <c r="F2" s="101"/>
      <c r="G2" s="101"/>
      <c r="H2" s="101"/>
      <c r="I2" s="101"/>
      <c r="J2" s="101"/>
      <c r="K2" s="102"/>
    </row>
    <row r="4" spans="1:13" ht="14.25" thickBot="1">
      <c r="C4" s="103"/>
      <c r="D4" s="103"/>
      <c r="E4" s="103"/>
      <c r="F4" s="103"/>
      <c r="G4" s="103"/>
      <c r="H4" s="103"/>
      <c r="I4" s="103"/>
      <c r="J4" s="103"/>
      <c r="K4" s="103"/>
    </row>
    <row r="5" spans="1:13">
      <c r="A5" s="60" t="s">
        <v>2</v>
      </c>
      <c r="B5" s="61" t="s">
        <v>17</v>
      </c>
      <c r="C5" s="73" t="s">
        <v>4</v>
      </c>
      <c r="D5" s="74" t="s">
        <v>5</v>
      </c>
      <c r="E5" s="62"/>
      <c r="F5" s="74" t="s">
        <v>4</v>
      </c>
      <c r="G5" s="63" t="s">
        <v>5</v>
      </c>
      <c r="H5" s="104" t="s">
        <v>27</v>
      </c>
      <c r="I5" s="105"/>
      <c r="J5" s="106" t="s">
        <v>3</v>
      </c>
      <c r="K5" s="107"/>
      <c r="L5" s="64" t="s">
        <v>7</v>
      </c>
      <c r="M5" s="65" t="s">
        <v>6</v>
      </c>
    </row>
    <row r="6" spans="1:13">
      <c r="A6" s="51">
        <v>40544</v>
      </c>
      <c r="B6" s="11"/>
      <c r="C6" s="13"/>
      <c r="D6" s="34"/>
      <c r="E6" s="15"/>
      <c r="F6" s="14"/>
      <c r="G6" s="48"/>
      <c r="H6" s="46"/>
      <c r="I6" s="48"/>
      <c r="J6" s="58"/>
      <c r="K6" s="59"/>
      <c r="L6" s="11"/>
      <c r="M6" s="57"/>
    </row>
    <row r="7" spans="1:13">
      <c r="A7" s="51">
        <v>40545</v>
      </c>
      <c r="B7" s="11"/>
      <c r="C7" s="13"/>
      <c r="D7" s="34"/>
      <c r="E7" s="15"/>
      <c r="F7" s="14"/>
      <c r="G7" s="48"/>
      <c r="H7" s="46"/>
      <c r="I7" s="48"/>
      <c r="J7" s="58"/>
      <c r="K7" s="59"/>
      <c r="L7" s="11"/>
      <c r="M7" s="57"/>
    </row>
    <row r="8" spans="1:13">
      <c r="A8" s="51">
        <v>40546</v>
      </c>
      <c r="B8" s="11"/>
      <c r="C8" s="13"/>
      <c r="D8" s="34"/>
      <c r="E8" s="15"/>
      <c r="F8" s="14"/>
      <c r="G8" s="48"/>
      <c r="H8" s="46"/>
      <c r="I8" s="48"/>
      <c r="J8" s="58"/>
      <c r="K8" s="59"/>
      <c r="L8" s="11"/>
      <c r="M8" s="57"/>
    </row>
    <row r="9" spans="1:13">
      <c r="A9" s="51">
        <v>40547</v>
      </c>
      <c r="B9" s="11"/>
      <c r="C9" s="13"/>
      <c r="D9" s="34"/>
      <c r="E9" s="15"/>
      <c r="F9" s="14"/>
      <c r="G9" s="48"/>
      <c r="H9" s="46"/>
      <c r="I9" s="48"/>
      <c r="J9" s="58"/>
      <c r="K9" s="59"/>
      <c r="L9" s="11"/>
      <c r="M9" s="57"/>
    </row>
    <row r="10" spans="1:13">
      <c r="A10" s="51">
        <v>40548</v>
      </c>
      <c r="B10" s="11" t="s">
        <v>30</v>
      </c>
      <c r="C10" s="13">
        <v>9</v>
      </c>
      <c r="D10" s="34">
        <v>0</v>
      </c>
      <c r="E10" s="15" t="s">
        <v>29</v>
      </c>
      <c r="F10" s="14">
        <v>18</v>
      </c>
      <c r="G10" s="48">
        <v>0</v>
      </c>
      <c r="H10" s="46">
        <v>1</v>
      </c>
      <c r="I10" s="48"/>
      <c r="J10" s="58">
        <f t="shared" ref="J10:J13" si="0">IF(G10-D10-I10&lt;0,IF(G10-D10-I10&lt;-60,F10-C10-H10-2,F10-C10-H10-1),F10-C10-H10)</f>
        <v>8</v>
      </c>
      <c r="K10" s="59">
        <f t="shared" ref="K10:K13" si="1">IF(G10-D10-I10&lt;0,IF(G10-D10-I10&lt;-60,120+(G10-D10-I10),60+(G10-D10-I10)),G10-D10-I10)</f>
        <v>0</v>
      </c>
      <c r="L10" s="11" t="s">
        <v>31</v>
      </c>
      <c r="M10" s="57"/>
    </row>
    <row r="11" spans="1:13">
      <c r="A11" s="51">
        <v>40549</v>
      </c>
      <c r="B11" s="11" t="s">
        <v>30</v>
      </c>
      <c r="C11" s="13">
        <v>9</v>
      </c>
      <c r="D11" s="34">
        <v>0</v>
      </c>
      <c r="E11" s="15" t="s">
        <v>29</v>
      </c>
      <c r="F11" s="14">
        <v>18</v>
      </c>
      <c r="G11" s="48">
        <v>0</v>
      </c>
      <c r="H11" s="46">
        <v>1</v>
      </c>
      <c r="I11" s="48"/>
      <c r="J11" s="58">
        <f t="shared" si="0"/>
        <v>8</v>
      </c>
      <c r="K11" s="59">
        <f t="shared" si="1"/>
        <v>0</v>
      </c>
      <c r="L11" s="11" t="s">
        <v>31</v>
      </c>
      <c r="M11" s="57"/>
    </row>
    <row r="12" spans="1:13">
      <c r="A12" s="51">
        <v>40550</v>
      </c>
      <c r="B12" s="11" t="s">
        <v>30</v>
      </c>
      <c r="C12" s="13">
        <v>9</v>
      </c>
      <c r="D12" s="34">
        <v>0</v>
      </c>
      <c r="E12" s="15" t="s">
        <v>29</v>
      </c>
      <c r="F12" s="14">
        <v>18</v>
      </c>
      <c r="G12" s="48">
        <v>0</v>
      </c>
      <c r="H12" s="46">
        <v>1</v>
      </c>
      <c r="I12" s="48"/>
      <c r="J12" s="58">
        <f t="shared" si="0"/>
        <v>8</v>
      </c>
      <c r="K12" s="59">
        <f t="shared" si="1"/>
        <v>0</v>
      </c>
      <c r="L12" s="11" t="s">
        <v>31</v>
      </c>
      <c r="M12" s="57"/>
    </row>
    <row r="13" spans="1:13">
      <c r="A13" s="51">
        <v>40551</v>
      </c>
      <c r="B13" s="11" t="s">
        <v>30</v>
      </c>
      <c r="C13" s="13">
        <v>9</v>
      </c>
      <c r="D13" s="34">
        <v>0</v>
      </c>
      <c r="E13" s="15" t="s">
        <v>29</v>
      </c>
      <c r="F13" s="14">
        <v>18</v>
      </c>
      <c r="G13" s="48">
        <v>0</v>
      </c>
      <c r="H13" s="46">
        <v>1</v>
      </c>
      <c r="I13" s="48"/>
      <c r="J13" s="58">
        <f t="shared" si="0"/>
        <v>8</v>
      </c>
      <c r="K13" s="59">
        <f t="shared" si="1"/>
        <v>0</v>
      </c>
      <c r="L13" s="11" t="s">
        <v>31</v>
      </c>
      <c r="M13" s="57"/>
    </row>
    <row r="14" spans="1:13">
      <c r="A14" s="51">
        <v>40552</v>
      </c>
      <c r="B14" s="11"/>
      <c r="C14" s="13"/>
      <c r="D14" s="34"/>
      <c r="E14" s="15"/>
      <c r="F14" s="14"/>
      <c r="G14" s="48"/>
      <c r="H14" s="46"/>
      <c r="I14" s="48"/>
      <c r="J14" s="58"/>
      <c r="K14" s="59"/>
      <c r="L14" s="11"/>
      <c r="M14" s="57"/>
    </row>
    <row r="15" spans="1:13">
      <c r="A15" s="51">
        <v>40553</v>
      </c>
      <c r="B15" s="11"/>
      <c r="C15" s="13"/>
      <c r="D15" s="34"/>
      <c r="E15" s="15"/>
      <c r="F15" s="14"/>
      <c r="G15" s="48"/>
      <c r="H15" s="46"/>
      <c r="I15" s="48"/>
      <c r="J15" s="58"/>
      <c r="K15" s="59"/>
      <c r="L15" s="11"/>
      <c r="M15" s="57"/>
    </row>
    <row r="16" spans="1:13">
      <c r="A16" s="51">
        <v>40554</v>
      </c>
      <c r="B16" s="11" t="s">
        <v>30</v>
      </c>
      <c r="C16" s="13">
        <v>9</v>
      </c>
      <c r="D16" s="34">
        <v>0</v>
      </c>
      <c r="E16" s="15" t="s">
        <v>29</v>
      </c>
      <c r="F16" s="14">
        <v>18</v>
      </c>
      <c r="G16" s="48">
        <v>0</v>
      </c>
      <c r="H16" s="46">
        <v>1</v>
      </c>
      <c r="I16" s="48"/>
      <c r="J16" s="58">
        <f t="shared" ref="J16:J20" si="2">IF(G16-D16-I16&lt;0,IF(G16-D16-I16&lt;-60,F16-C16-H16-2,F16-C16-H16-1),F16-C16-H16)</f>
        <v>8</v>
      </c>
      <c r="K16" s="59">
        <f t="shared" ref="K16:K20" si="3">IF(G16-D16-I16&lt;0,IF(G16-D16-I16&lt;-60,120+(G16-D16-I16),60+(G16-D16-I16)),G16-D16-I16)</f>
        <v>0</v>
      </c>
      <c r="L16" s="11" t="s">
        <v>31</v>
      </c>
      <c r="M16" s="57"/>
    </row>
    <row r="17" spans="1:13">
      <c r="A17" s="51">
        <v>40555</v>
      </c>
      <c r="B17" s="11" t="s">
        <v>30</v>
      </c>
      <c r="C17" s="13">
        <v>9</v>
      </c>
      <c r="D17" s="34">
        <v>0</v>
      </c>
      <c r="E17" s="15" t="s">
        <v>29</v>
      </c>
      <c r="F17" s="14">
        <v>18</v>
      </c>
      <c r="G17" s="48">
        <v>0</v>
      </c>
      <c r="H17" s="46">
        <v>1</v>
      </c>
      <c r="I17" s="48"/>
      <c r="J17" s="58">
        <f t="shared" si="2"/>
        <v>8</v>
      </c>
      <c r="K17" s="59">
        <f t="shared" si="3"/>
        <v>0</v>
      </c>
      <c r="L17" s="11" t="s">
        <v>31</v>
      </c>
      <c r="M17" s="57"/>
    </row>
    <row r="18" spans="1:13">
      <c r="A18" s="51">
        <v>40556</v>
      </c>
      <c r="B18" s="11" t="s">
        <v>30</v>
      </c>
      <c r="C18" s="13">
        <v>9</v>
      </c>
      <c r="D18" s="34">
        <v>0</v>
      </c>
      <c r="E18" s="15" t="s">
        <v>29</v>
      </c>
      <c r="F18" s="14">
        <v>18</v>
      </c>
      <c r="G18" s="48">
        <v>0</v>
      </c>
      <c r="H18" s="46">
        <v>1</v>
      </c>
      <c r="I18" s="48"/>
      <c r="J18" s="58">
        <f t="shared" si="2"/>
        <v>8</v>
      </c>
      <c r="K18" s="59">
        <f t="shared" si="3"/>
        <v>0</v>
      </c>
      <c r="L18" s="11" t="s">
        <v>31</v>
      </c>
      <c r="M18" s="57"/>
    </row>
    <row r="19" spans="1:13">
      <c r="A19" s="51">
        <v>40557</v>
      </c>
      <c r="B19" s="11" t="s">
        <v>30</v>
      </c>
      <c r="C19" s="13">
        <v>9</v>
      </c>
      <c r="D19" s="34">
        <v>0</v>
      </c>
      <c r="E19" s="15" t="s">
        <v>29</v>
      </c>
      <c r="F19" s="14">
        <v>18</v>
      </c>
      <c r="G19" s="48">
        <v>0</v>
      </c>
      <c r="H19" s="46">
        <v>1</v>
      </c>
      <c r="I19" s="48"/>
      <c r="J19" s="58">
        <f t="shared" si="2"/>
        <v>8</v>
      </c>
      <c r="K19" s="59">
        <f t="shared" si="3"/>
        <v>0</v>
      </c>
      <c r="L19" s="11" t="s">
        <v>31</v>
      </c>
      <c r="M19" s="57"/>
    </row>
    <row r="20" spans="1:13">
      <c r="A20" s="51">
        <v>40558</v>
      </c>
      <c r="B20" s="11" t="s">
        <v>30</v>
      </c>
      <c r="C20" s="13">
        <v>9</v>
      </c>
      <c r="D20" s="34">
        <v>0</v>
      </c>
      <c r="E20" s="15" t="s">
        <v>29</v>
      </c>
      <c r="F20" s="14">
        <v>18</v>
      </c>
      <c r="G20" s="48">
        <v>0</v>
      </c>
      <c r="H20" s="46">
        <v>1</v>
      </c>
      <c r="I20" s="48"/>
      <c r="J20" s="58">
        <f t="shared" si="2"/>
        <v>8</v>
      </c>
      <c r="K20" s="59">
        <f t="shared" si="3"/>
        <v>0</v>
      </c>
      <c r="L20" s="11" t="s">
        <v>31</v>
      </c>
      <c r="M20" s="57" t="s">
        <v>35</v>
      </c>
    </row>
    <row r="21" spans="1:13">
      <c r="A21" s="51">
        <v>40559</v>
      </c>
      <c r="B21" s="11"/>
      <c r="C21" s="13"/>
      <c r="D21" s="34"/>
      <c r="E21" s="15"/>
      <c r="F21" s="14"/>
      <c r="G21" s="48"/>
      <c r="H21" s="46"/>
      <c r="I21" s="48"/>
      <c r="J21" s="58"/>
      <c r="K21" s="59"/>
      <c r="L21" s="11"/>
      <c r="M21" s="57"/>
    </row>
    <row r="22" spans="1:13">
      <c r="A22" s="51">
        <v>40560</v>
      </c>
      <c r="B22" s="11" t="s">
        <v>30</v>
      </c>
      <c r="C22" s="13">
        <v>9</v>
      </c>
      <c r="D22" s="34">
        <v>0</v>
      </c>
      <c r="E22" s="15" t="s">
        <v>29</v>
      </c>
      <c r="F22" s="14">
        <v>18</v>
      </c>
      <c r="G22" s="48">
        <v>0</v>
      </c>
      <c r="H22" s="46">
        <v>1</v>
      </c>
      <c r="I22" s="48"/>
      <c r="J22" s="58">
        <f t="shared" ref="J22:J26" si="4">IF(G22-D22-I22&lt;0,IF(G22-D22-I22&lt;-60,F22-C22-H22-2,F22-C22-H22-1),F22-C22-H22)</f>
        <v>8</v>
      </c>
      <c r="K22" s="59">
        <f t="shared" ref="K22:K26" si="5">IF(G22-D22-I22&lt;0,IF(G22-D22-I22&lt;-60,120+(G22-D22-I22),60+(G22-D22-I22)),G22-D22-I22)</f>
        <v>0</v>
      </c>
      <c r="L22" s="11" t="s">
        <v>31</v>
      </c>
      <c r="M22" s="57"/>
    </row>
    <row r="23" spans="1:13">
      <c r="A23" s="51">
        <v>40561</v>
      </c>
      <c r="B23" s="11" t="s">
        <v>30</v>
      </c>
      <c r="C23" s="13">
        <v>9</v>
      </c>
      <c r="D23" s="34">
        <v>0</v>
      </c>
      <c r="E23" s="15" t="s">
        <v>29</v>
      </c>
      <c r="F23" s="14">
        <v>18</v>
      </c>
      <c r="G23" s="48">
        <v>0</v>
      </c>
      <c r="H23" s="46">
        <v>1</v>
      </c>
      <c r="I23" s="48"/>
      <c r="J23" s="58">
        <f t="shared" si="4"/>
        <v>8</v>
      </c>
      <c r="K23" s="59">
        <f t="shared" si="5"/>
        <v>0</v>
      </c>
      <c r="L23" s="11" t="s">
        <v>31</v>
      </c>
      <c r="M23" s="57"/>
    </row>
    <row r="24" spans="1:13">
      <c r="A24" s="51">
        <v>40562</v>
      </c>
      <c r="B24" s="11" t="s">
        <v>30</v>
      </c>
      <c r="C24" s="13">
        <v>9</v>
      </c>
      <c r="D24" s="34">
        <v>0</v>
      </c>
      <c r="E24" s="15" t="s">
        <v>29</v>
      </c>
      <c r="F24" s="14">
        <v>18</v>
      </c>
      <c r="G24" s="48">
        <v>0</v>
      </c>
      <c r="H24" s="46">
        <v>1</v>
      </c>
      <c r="I24" s="48"/>
      <c r="J24" s="58">
        <f t="shared" si="4"/>
        <v>8</v>
      </c>
      <c r="K24" s="59">
        <f t="shared" si="5"/>
        <v>0</v>
      </c>
      <c r="L24" s="11" t="s">
        <v>31</v>
      </c>
      <c r="M24" s="57"/>
    </row>
    <row r="25" spans="1:13">
      <c r="A25" s="51">
        <v>40563</v>
      </c>
      <c r="B25" s="11" t="s">
        <v>34</v>
      </c>
      <c r="C25" s="13">
        <v>9</v>
      </c>
      <c r="D25" s="34">
        <v>0</v>
      </c>
      <c r="E25" s="15" t="s">
        <v>29</v>
      </c>
      <c r="F25" s="14">
        <v>18</v>
      </c>
      <c r="G25" s="48">
        <v>0</v>
      </c>
      <c r="H25" s="46">
        <v>1</v>
      </c>
      <c r="I25" s="48"/>
      <c r="J25" s="58">
        <f t="shared" si="4"/>
        <v>8</v>
      </c>
      <c r="K25" s="59">
        <f t="shared" si="5"/>
        <v>0</v>
      </c>
      <c r="L25" s="11" t="s">
        <v>31</v>
      </c>
      <c r="M25" s="57" t="s">
        <v>36</v>
      </c>
    </row>
    <row r="26" spans="1:13">
      <c r="A26" s="51">
        <v>40564</v>
      </c>
      <c r="B26" s="11" t="s">
        <v>30</v>
      </c>
      <c r="C26" s="13">
        <v>9</v>
      </c>
      <c r="D26" s="34">
        <v>0</v>
      </c>
      <c r="E26" s="15" t="s">
        <v>29</v>
      </c>
      <c r="F26" s="14">
        <v>18</v>
      </c>
      <c r="G26" s="48">
        <v>0</v>
      </c>
      <c r="H26" s="46">
        <v>1</v>
      </c>
      <c r="I26" s="48"/>
      <c r="J26" s="58">
        <f t="shared" si="4"/>
        <v>8</v>
      </c>
      <c r="K26" s="59">
        <f t="shared" si="5"/>
        <v>0</v>
      </c>
      <c r="L26" s="11" t="s">
        <v>31</v>
      </c>
      <c r="M26" s="57"/>
    </row>
    <row r="27" spans="1:13">
      <c r="A27" s="51">
        <v>40565</v>
      </c>
      <c r="B27" s="11"/>
      <c r="C27" s="13"/>
      <c r="D27" s="34"/>
      <c r="E27" s="15"/>
      <c r="F27" s="14"/>
      <c r="G27" s="48"/>
      <c r="H27" s="46"/>
      <c r="I27" s="48"/>
      <c r="J27" s="58"/>
      <c r="K27" s="59"/>
      <c r="L27" s="11"/>
      <c r="M27" s="57"/>
    </row>
    <row r="28" spans="1:13">
      <c r="A28" s="51">
        <v>40566</v>
      </c>
      <c r="B28" s="11"/>
      <c r="C28" s="13"/>
      <c r="D28" s="34"/>
      <c r="E28" s="15"/>
      <c r="F28" s="14"/>
      <c r="G28" s="48"/>
      <c r="H28" s="46"/>
      <c r="I28" s="48"/>
      <c r="J28" s="58"/>
      <c r="K28" s="59"/>
      <c r="L28" s="11"/>
      <c r="M28" s="57"/>
    </row>
    <row r="29" spans="1:13">
      <c r="A29" s="51">
        <v>40567</v>
      </c>
      <c r="B29" s="11" t="s">
        <v>30</v>
      </c>
      <c r="C29" s="13">
        <v>9</v>
      </c>
      <c r="D29" s="34">
        <v>0</v>
      </c>
      <c r="E29" s="15" t="s">
        <v>29</v>
      </c>
      <c r="F29" s="14">
        <v>18</v>
      </c>
      <c r="G29" s="48">
        <v>0</v>
      </c>
      <c r="H29" s="46">
        <v>1</v>
      </c>
      <c r="I29" s="48"/>
      <c r="J29" s="58">
        <f t="shared" ref="J29:J33" si="6">IF(G29-D29-I29&lt;0,IF(G29-D29-I29&lt;-60,F29-C29-H29-2,F29-C29-H29-1),F29-C29-H29)</f>
        <v>8</v>
      </c>
      <c r="K29" s="59">
        <f t="shared" ref="K29:K33" si="7">IF(G29-D29-I29&lt;0,IF(G29-D29-I29&lt;-60,120+(G29-D29-I29),60+(G29-D29-I29)),G29-D29-I29)</f>
        <v>0</v>
      </c>
      <c r="L29" s="11" t="s">
        <v>31</v>
      </c>
      <c r="M29" s="57"/>
    </row>
    <row r="30" spans="1:13">
      <c r="A30" s="51">
        <v>40568</v>
      </c>
      <c r="B30" s="11" t="s">
        <v>30</v>
      </c>
      <c r="C30" s="13">
        <v>9</v>
      </c>
      <c r="D30" s="34">
        <v>0</v>
      </c>
      <c r="E30" s="15" t="s">
        <v>29</v>
      </c>
      <c r="F30" s="14">
        <v>18</v>
      </c>
      <c r="G30" s="48">
        <v>0</v>
      </c>
      <c r="H30" s="46">
        <v>1</v>
      </c>
      <c r="I30" s="48"/>
      <c r="J30" s="58">
        <f t="shared" si="6"/>
        <v>8</v>
      </c>
      <c r="K30" s="59">
        <f t="shared" si="7"/>
        <v>0</v>
      </c>
      <c r="L30" s="11" t="s">
        <v>31</v>
      </c>
      <c r="M30" s="57"/>
    </row>
    <row r="31" spans="1:13">
      <c r="A31" s="51">
        <v>40569</v>
      </c>
      <c r="B31" s="11" t="s">
        <v>30</v>
      </c>
      <c r="C31" s="13">
        <v>9</v>
      </c>
      <c r="D31" s="34">
        <v>0</v>
      </c>
      <c r="E31" s="15" t="s">
        <v>29</v>
      </c>
      <c r="F31" s="14">
        <v>18</v>
      </c>
      <c r="G31" s="48">
        <v>0</v>
      </c>
      <c r="H31" s="46">
        <v>1</v>
      </c>
      <c r="I31" s="48"/>
      <c r="J31" s="58">
        <f t="shared" si="6"/>
        <v>8</v>
      </c>
      <c r="K31" s="59">
        <f t="shared" si="7"/>
        <v>0</v>
      </c>
      <c r="L31" s="11" t="s">
        <v>31</v>
      </c>
      <c r="M31" s="57"/>
    </row>
    <row r="32" spans="1:13">
      <c r="A32" s="51">
        <v>40570</v>
      </c>
      <c r="B32" s="11" t="s">
        <v>30</v>
      </c>
      <c r="C32" s="13">
        <v>9</v>
      </c>
      <c r="D32" s="34">
        <v>0</v>
      </c>
      <c r="E32" s="15" t="s">
        <v>29</v>
      </c>
      <c r="F32" s="14">
        <v>18</v>
      </c>
      <c r="G32" s="48">
        <v>0</v>
      </c>
      <c r="H32" s="46">
        <v>1</v>
      </c>
      <c r="I32" s="48"/>
      <c r="J32" s="58">
        <f t="shared" si="6"/>
        <v>8</v>
      </c>
      <c r="K32" s="59">
        <f t="shared" si="7"/>
        <v>0</v>
      </c>
      <c r="L32" s="11" t="s">
        <v>31</v>
      </c>
      <c r="M32" s="57"/>
    </row>
    <row r="33" spans="1:13">
      <c r="A33" s="51">
        <v>40571</v>
      </c>
      <c r="B33" s="11" t="s">
        <v>30</v>
      </c>
      <c r="C33" s="13">
        <v>9</v>
      </c>
      <c r="D33" s="34">
        <v>0</v>
      </c>
      <c r="E33" s="15" t="s">
        <v>29</v>
      </c>
      <c r="F33" s="14">
        <v>18</v>
      </c>
      <c r="G33" s="48">
        <v>0</v>
      </c>
      <c r="H33" s="46">
        <v>1</v>
      </c>
      <c r="I33" s="48"/>
      <c r="J33" s="58">
        <f t="shared" si="6"/>
        <v>8</v>
      </c>
      <c r="K33" s="59">
        <f t="shared" si="7"/>
        <v>0</v>
      </c>
      <c r="L33" s="11" t="s">
        <v>31</v>
      </c>
      <c r="M33" s="57"/>
    </row>
    <row r="34" spans="1:13">
      <c r="A34" s="51">
        <v>40572</v>
      </c>
      <c r="B34" s="11"/>
      <c r="C34" s="13"/>
      <c r="D34" s="34"/>
      <c r="E34" s="15"/>
      <c r="F34" s="14"/>
      <c r="G34" s="48"/>
      <c r="H34" s="46"/>
      <c r="I34" s="48"/>
      <c r="J34" s="58"/>
      <c r="K34" s="59"/>
      <c r="L34" s="11"/>
      <c r="M34" s="57"/>
    </row>
    <row r="35" spans="1:13">
      <c r="A35" s="51">
        <v>40573</v>
      </c>
      <c r="B35" s="11"/>
      <c r="C35" s="13"/>
      <c r="D35" s="34"/>
      <c r="E35" s="15"/>
      <c r="F35" s="14"/>
      <c r="G35" s="48"/>
      <c r="H35" s="46"/>
      <c r="I35" s="48"/>
      <c r="J35" s="58"/>
      <c r="K35" s="59"/>
      <c r="L35" s="11"/>
      <c r="M35" s="57"/>
    </row>
    <row r="36" spans="1:13">
      <c r="A36" s="51">
        <v>40574</v>
      </c>
      <c r="B36" s="11" t="s">
        <v>30</v>
      </c>
      <c r="C36" s="13">
        <v>9</v>
      </c>
      <c r="D36" s="34">
        <v>0</v>
      </c>
      <c r="E36" s="15" t="s">
        <v>29</v>
      </c>
      <c r="F36" s="14">
        <v>18</v>
      </c>
      <c r="G36" s="48">
        <v>0</v>
      </c>
      <c r="H36" s="46">
        <v>1</v>
      </c>
      <c r="I36" s="48"/>
      <c r="J36" s="58">
        <f t="shared" ref="J36" si="8">IF(G36-D36-I36&lt;0,IF(G36-D36-I36&lt;-60,F36-C36-H36-2,F36-C36-H36-1),F36-C36-H36)</f>
        <v>8</v>
      </c>
      <c r="K36" s="59">
        <f t="shared" ref="K36" si="9">IF(G36-D36-I36&lt;0,IF(G36-D36-I36&lt;-60,120+(G36-D36-I36),60+(G36-D36-I36)),G36-D36-I36)</f>
        <v>0</v>
      </c>
      <c r="L36" s="11" t="s">
        <v>31</v>
      </c>
      <c r="M36" s="57"/>
    </row>
    <row r="37" spans="1:13">
      <c r="A37" s="10"/>
      <c r="B37" s="11"/>
      <c r="C37" s="13"/>
      <c r="D37" s="34"/>
      <c r="E37" s="15"/>
      <c r="F37" s="14"/>
      <c r="G37" s="48"/>
      <c r="H37" s="46"/>
      <c r="I37" s="48"/>
      <c r="J37" s="58"/>
      <c r="K37" s="59"/>
      <c r="L37" s="11"/>
      <c r="M37" s="57"/>
    </row>
    <row r="38" spans="1:13">
      <c r="A38" s="10"/>
      <c r="B38" s="11"/>
      <c r="C38" s="13"/>
      <c r="D38" s="34"/>
      <c r="E38" s="15"/>
      <c r="F38" s="14"/>
      <c r="G38" s="48"/>
      <c r="H38" s="46"/>
      <c r="I38" s="48"/>
      <c r="J38" s="58"/>
      <c r="K38" s="59"/>
      <c r="L38" s="11"/>
      <c r="M38" s="57"/>
    </row>
    <row r="39" spans="1:13">
      <c r="A39" s="10"/>
      <c r="B39" s="11"/>
      <c r="C39" s="13"/>
      <c r="D39" s="34"/>
      <c r="E39" s="15"/>
      <c r="F39" s="14"/>
      <c r="G39" s="48"/>
      <c r="H39" s="46"/>
      <c r="I39" s="48"/>
      <c r="J39" s="58"/>
      <c r="K39" s="59"/>
      <c r="L39" s="11"/>
      <c r="M39" s="57"/>
    </row>
    <row r="40" spans="1:13">
      <c r="A40" s="10"/>
      <c r="B40" s="11"/>
      <c r="C40" s="13"/>
      <c r="D40" s="34"/>
      <c r="E40" s="15"/>
      <c r="F40" s="14"/>
      <c r="G40" s="48"/>
      <c r="H40" s="46"/>
      <c r="I40" s="48"/>
      <c r="J40" s="58"/>
      <c r="K40" s="59"/>
      <c r="L40" s="11"/>
      <c r="M40" s="57"/>
    </row>
    <row r="41" spans="1:13">
      <c r="A41" s="10"/>
      <c r="B41" s="11"/>
      <c r="C41" s="13"/>
      <c r="D41" s="34"/>
      <c r="E41" s="15"/>
      <c r="F41" s="14"/>
      <c r="G41" s="48"/>
      <c r="H41" s="46"/>
      <c r="I41" s="48"/>
      <c r="J41" s="58"/>
      <c r="K41" s="59"/>
      <c r="L41" s="11"/>
      <c r="M41" s="57"/>
    </row>
    <row r="42" spans="1:13">
      <c r="A42" s="10"/>
      <c r="B42" s="11"/>
      <c r="C42" s="13"/>
      <c r="D42" s="34"/>
      <c r="E42" s="15"/>
      <c r="F42" s="14"/>
      <c r="G42" s="48"/>
      <c r="H42" s="46"/>
      <c r="I42" s="48"/>
      <c r="J42" s="58"/>
      <c r="K42" s="59"/>
      <c r="L42" s="11"/>
      <c r="M42" s="57"/>
    </row>
    <row r="43" spans="1:13">
      <c r="A43" s="10"/>
      <c r="B43" s="11"/>
      <c r="C43" s="13"/>
      <c r="D43" s="34"/>
      <c r="E43" s="15"/>
      <c r="F43" s="14"/>
      <c r="G43" s="32"/>
      <c r="H43" s="46"/>
      <c r="I43" s="48"/>
      <c r="J43" s="12"/>
      <c r="K43" s="30"/>
      <c r="L43" s="11"/>
      <c r="M43" s="52"/>
    </row>
    <row r="44" spans="1:13">
      <c r="A44" s="10"/>
      <c r="B44" s="11"/>
      <c r="C44" s="13"/>
      <c r="D44" s="34"/>
      <c r="E44" s="15"/>
      <c r="F44" s="14"/>
      <c r="G44" s="32"/>
      <c r="H44" s="46"/>
      <c r="I44" s="48"/>
      <c r="J44" s="12"/>
      <c r="K44" s="30"/>
      <c r="L44" s="11"/>
      <c r="M44" s="52"/>
    </row>
    <row r="45" spans="1:13">
      <c r="A45" s="10"/>
      <c r="B45" s="11"/>
      <c r="C45" s="13"/>
      <c r="D45" s="34"/>
      <c r="E45" s="15"/>
      <c r="F45" s="14"/>
      <c r="G45" s="32"/>
      <c r="H45" s="46"/>
      <c r="I45" s="48"/>
      <c r="J45" s="12"/>
      <c r="K45" s="30"/>
      <c r="L45" s="11"/>
      <c r="M45" s="52"/>
    </row>
    <row r="46" spans="1:13">
      <c r="A46" s="10"/>
      <c r="B46" s="11"/>
      <c r="C46" s="13"/>
      <c r="D46" s="34"/>
      <c r="E46" s="15"/>
      <c r="F46" s="14"/>
      <c r="G46" s="32"/>
      <c r="H46" s="46"/>
      <c r="I46" s="48"/>
      <c r="J46" s="12"/>
      <c r="K46" s="30"/>
      <c r="L46" s="11"/>
      <c r="M46" s="52"/>
    </row>
    <row r="47" spans="1:13">
      <c r="A47" s="10"/>
      <c r="B47" s="11"/>
      <c r="C47" s="13"/>
      <c r="D47" s="34"/>
      <c r="E47" s="15"/>
      <c r="F47" s="14"/>
      <c r="G47" s="32"/>
      <c r="H47" s="46"/>
      <c r="I47" s="48"/>
      <c r="J47" s="12"/>
      <c r="K47" s="30"/>
      <c r="L47" s="11"/>
      <c r="M47" s="52"/>
    </row>
    <row r="48" spans="1:13">
      <c r="A48" s="10"/>
      <c r="B48" s="11"/>
      <c r="C48" s="13"/>
      <c r="D48" s="34"/>
      <c r="E48" s="15"/>
      <c r="F48" s="14"/>
      <c r="G48" s="32"/>
      <c r="H48" s="46"/>
      <c r="I48" s="48"/>
      <c r="J48" s="12"/>
      <c r="K48" s="30"/>
      <c r="L48" s="11"/>
      <c r="M48" s="52"/>
    </row>
    <row r="49" spans="1:13">
      <c r="A49" s="10"/>
      <c r="B49" s="11"/>
      <c r="C49" s="13"/>
      <c r="D49" s="34"/>
      <c r="E49" s="15"/>
      <c r="F49" s="14"/>
      <c r="G49" s="32"/>
      <c r="H49" s="46"/>
      <c r="I49" s="48"/>
      <c r="J49" s="12"/>
      <c r="K49" s="30"/>
      <c r="L49" s="11"/>
      <c r="M49" s="52"/>
    </row>
    <row r="50" spans="1:13" ht="14.25" thickBot="1">
      <c r="A50" s="16"/>
      <c r="B50" s="17"/>
      <c r="C50" s="18"/>
      <c r="D50" s="35"/>
      <c r="E50" s="20"/>
      <c r="F50" s="19"/>
      <c r="G50" s="33"/>
      <c r="H50" s="47"/>
      <c r="I50" s="49"/>
      <c r="J50" s="21"/>
      <c r="K50" s="31"/>
      <c r="L50" s="17"/>
      <c r="M50" s="54"/>
    </row>
    <row r="51" spans="1:13" ht="14.25" thickBot="1">
      <c r="A51" s="8"/>
      <c r="B51" s="22"/>
      <c r="C51" s="90" t="s">
        <v>18</v>
      </c>
      <c r="D51" s="91"/>
      <c r="E51" s="91"/>
      <c r="F51" s="91"/>
      <c r="G51" s="92"/>
      <c r="H51" s="71"/>
      <c r="I51" s="50"/>
      <c r="J51" s="9">
        <f>SUM(J6:J50)+ROUNDDOWN(SUM(K6:K50)/60,0)</f>
        <v>160</v>
      </c>
      <c r="K51" s="24">
        <f>IF(SUM(K6:K50)&gt;=60,MOD(SUM(K6:K50),60),SUM(K6:K50))</f>
        <v>0</v>
      </c>
      <c r="L51" s="23"/>
      <c r="M51" s="55"/>
    </row>
    <row r="52" spans="1:13">
      <c r="A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3">
      <c r="A53" s="72"/>
    </row>
    <row r="54" spans="1:13">
      <c r="A54" s="72"/>
    </row>
  </sheetData>
  <mergeCells count="8">
    <mergeCell ref="C51:G51"/>
    <mergeCell ref="A1:B1"/>
    <mergeCell ref="C1:K1"/>
    <mergeCell ref="A2:B2"/>
    <mergeCell ref="C2:K2"/>
    <mergeCell ref="C4:K4"/>
    <mergeCell ref="H5:I5"/>
    <mergeCell ref="J5:K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horizontalDpi="300" verticalDpi="300" r:id="rId1"/>
  <headerFooter>
    <oddHeader>&amp;LＴＹコンサルティング株式会社</oddHeader>
    <oddFooter>&amp;R&amp;"Book Antiqua,斜体"&amp;8TY Consulting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料費交通費_</vt:lpstr>
      <vt:lpstr>サンプル</vt:lpstr>
      <vt:lpstr>料費交通費_マスター</vt:lpstr>
      <vt:lpstr>勤怠 (2)</vt:lpstr>
      <vt:lpstr>サンプル!Print_Area</vt:lpstr>
      <vt:lpstr>料費交通費_!Print_Area</vt:lpstr>
      <vt:lpstr>料費交通費_マスター!Print_Area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会社設立パートナー</dc:creator>
  <cp:lastModifiedBy/>
  <dcterms:created xsi:type="dcterms:W3CDTF">2006-09-13T11:12:02Z</dcterms:created>
  <dcterms:modified xsi:type="dcterms:W3CDTF">2012-03-23T08:25:28Z</dcterms:modified>
</cp:coreProperties>
</file>